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8_{92D9A136-6EED-48E2-BC87-45B181839760}" xr6:coauthVersionLast="36" xr6:coauthVersionMax="36" xr10:uidLastSave="{00000000-0000-0000-0000-000000000000}"/>
  <bookViews>
    <workbookView xWindow="-110" yWindow="-110" windowWidth="29040" windowHeight="16440" xr2:uid="{00000000-000D-0000-FFFF-FFFF00000000}"/>
  </bookViews>
  <sheets>
    <sheet name="instalatersky" sheetId="2" r:id="rId1"/>
    <sheet name="příloha č.1" sheetId="3" r:id="rId2"/>
  </sheets>
  <definedNames>
    <definedName name="_xlnm.Print_Area" localSheetId="0">instalatersky!$A$2:$H$69</definedName>
  </definedNames>
  <calcPr calcId="191029"/>
</workbook>
</file>

<file path=xl/calcChain.xml><?xml version="1.0" encoding="utf-8"?>
<calcChain xmlns="http://schemas.openxmlformats.org/spreadsheetml/2006/main">
  <c r="H16" i="2" l="1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14" i="2" l="1"/>
  <c r="H49" i="2" l="1"/>
  <c r="H48" i="2"/>
  <c r="H47" i="2"/>
  <c r="H46" i="2"/>
  <c r="H45" i="2"/>
  <c r="H11" i="2" l="1"/>
  <c r="H10" i="2"/>
  <c r="H9" i="2"/>
  <c r="H36" i="2" l="1"/>
  <c r="H37" i="2"/>
  <c r="H38" i="2"/>
  <c r="H39" i="2"/>
  <c r="H40" i="2"/>
  <c r="H53" i="2" l="1"/>
  <c r="H52" i="2"/>
  <c r="H51" i="2"/>
  <c r="H50" i="2"/>
  <c r="H44" i="2" l="1"/>
  <c r="G54" i="2" s="1"/>
  <c r="E54" i="2"/>
  <c r="H35" i="2"/>
  <c r="H34" i="2"/>
  <c r="G41" i="2" s="1"/>
  <c r="E41" i="2"/>
  <c r="E31" i="2" l="1"/>
  <c r="H15" i="2"/>
  <c r="H13" i="2" l="1"/>
  <c r="H12" i="2" l="1"/>
  <c r="H8" i="2"/>
  <c r="H7" i="2"/>
  <c r="H6" i="2" l="1"/>
  <c r="G31" i="2" l="1"/>
  <c r="G55" i="2" s="1"/>
  <c r="F1041389" i="2"/>
</calcChain>
</file>

<file path=xl/sharedStrings.xml><?xml version="1.0" encoding="utf-8"?>
<sst xmlns="http://schemas.openxmlformats.org/spreadsheetml/2006/main" count="198" uniqueCount="94">
  <si>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</si>
  <si>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</si>
  <si>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</si>
  <si>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</si>
  <si>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</si>
  <si>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</si>
  <si>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</si>
  <si>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</si>
  <si>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</si>
  <si>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</si>
  <si>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</si>
  <si>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</si>
  <si>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</si>
  <si>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</si>
  <si>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</si>
  <si>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</si>
  <si>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</si>
  <si>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</si>
  <si>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</si>
  <si>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</si>
  <si>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</si>
  <si>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</si>
  <si>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</si>
  <si>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</si>
  <si>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do skladu energetiky, převezme Uramová Milena, t.č. 597 321 217, místnost B 109 (Sklad elektro), 17.listopadu 15, Ostrava - Poruba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</si>
  <si>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</si>
  <si>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</si>
  <si>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</si>
  <si>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Mezisoučet za sklad elektro:</t>
  </si>
  <si>
    <t>Příloha č. 1 - Specifikace předmětu koupě / veřejné zakázky</t>
  </si>
  <si>
    <t>8.</t>
  </si>
  <si>
    <t>9.</t>
  </si>
  <si>
    <t>10.</t>
  </si>
  <si>
    <t>Ventil kulový 3/4 PN16 s pákou</t>
  </si>
  <si>
    <t>Umyvadlo JIKA LYRA PLUS 50cm, s otvorem pro stojánkovou baterii</t>
  </si>
  <si>
    <t>Dvojobjímka k trubkám PPR 20</t>
  </si>
  <si>
    <t>HT odbočka 110/40 87°</t>
  </si>
  <si>
    <t>PPR 20  víčko</t>
  </si>
  <si>
    <t>Nátrubek PPR 20</t>
  </si>
  <si>
    <t>Koleno PPR 20 90°</t>
  </si>
  <si>
    <t>Koleno HT50 90°</t>
  </si>
  <si>
    <t>Koleno HT50 30°</t>
  </si>
  <si>
    <t>DG 20 1/2 vnitřní závit</t>
  </si>
  <si>
    <t>hliníkový článkový radiátor ARMAT Plus 500/6</t>
  </si>
  <si>
    <t>mosaz víčko 1/2"</t>
  </si>
  <si>
    <t>mosaz víčko 3/8"</t>
  </si>
  <si>
    <t>HEIMEIER radiátorový ventil 3/4" přímý (2202-3.000)</t>
  </si>
  <si>
    <t>WD-40 - 450 ml Smart Straw univerzální mazivo</t>
  </si>
  <si>
    <t>příloha č.1</t>
  </si>
  <si>
    <t>11.</t>
  </si>
  <si>
    <t>Rohový ventil s filtrem 3/8 x1/2</t>
  </si>
  <si>
    <t>Ventil 1/2"  12V AZP senzo</t>
  </si>
  <si>
    <t>Kartuš nízká pro metalii</t>
  </si>
  <si>
    <t>Kartuš 35mm na metalii</t>
  </si>
  <si>
    <t>m</t>
  </si>
  <si>
    <t>Mirelon 2m   22/6 1/2"</t>
  </si>
  <si>
    <t>trubka ppr 20/ 4m</t>
  </si>
  <si>
    <t>Přichytka ppr 20</t>
  </si>
  <si>
    <t>Koleno ppr 20/90</t>
  </si>
  <si>
    <t>Kulový ventil 1/2" 1,2</t>
  </si>
  <si>
    <t>silikon čirá</t>
  </si>
  <si>
    <t>silikon bílá</t>
  </si>
  <si>
    <t>12.</t>
  </si>
  <si>
    <t>Zátka 1/2" dlouhá</t>
  </si>
  <si>
    <t>13.</t>
  </si>
  <si>
    <t>redukce 40/50 obrácená</t>
  </si>
  <si>
    <t>14.</t>
  </si>
  <si>
    <t>ventil kulový 1/2" pákový FM</t>
  </si>
  <si>
    <t>hadičník 1/2" mosaz</t>
  </si>
  <si>
    <t>15.</t>
  </si>
  <si>
    <t>16.</t>
  </si>
  <si>
    <t>T-kus PPR 20</t>
  </si>
  <si>
    <t>17.</t>
  </si>
  <si>
    <t xml:space="preserve">Ventil zahradní 1/2" </t>
  </si>
  <si>
    <t xml:space="preserve">ks </t>
  </si>
  <si>
    <t>18.</t>
  </si>
  <si>
    <t>manžeta bílá 110 přímá</t>
  </si>
  <si>
    <t>19.</t>
  </si>
  <si>
    <t>manžeta bílá 110  odbočka A990</t>
  </si>
  <si>
    <t>20.</t>
  </si>
  <si>
    <t>ramínko baterie S 3/4" S200</t>
  </si>
  <si>
    <t>21.</t>
  </si>
  <si>
    <t>dvířka vanové bílé 15x30</t>
  </si>
  <si>
    <t>22.</t>
  </si>
  <si>
    <t>dvířka vanové bílé 15x15</t>
  </si>
  <si>
    <t>23.</t>
  </si>
  <si>
    <t>dvířka vanové bílé 10x10</t>
  </si>
  <si>
    <t>24.</t>
  </si>
  <si>
    <t>ventil pračkový1/2"x3/4"</t>
  </si>
  <si>
    <t>25.</t>
  </si>
  <si>
    <t>baterie metalia 55001/1.0.stojánková CR</t>
  </si>
  <si>
    <t>Dodávka instalatérského materiálu 5/2021</t>
  </si>
  <si>
    <r>
      <t xml:space="preserve">hliníkový článkový radiátor ARMAT Plus 500/20 Klasik ½“ přímý,                  provozní stav 75/65/20 </t>
    </r>
    <r>
      <rPr>
        <sz val="11"/>
        <color rgb="FFFF0000"/>
        <rFont val="Calibri"/>
        <family val="2"/>
        <charset val="238"/>
        <scheme val="minor"/>
      </rPr>
      <t>viz list příloha č.1</t>
    </r>
  </si>
  <si>
    <r>
      <t xml:space="preserve">hliníkový článkový radiátor ARMAT Plus 500/17 Klasik ½“ přímý,                  provozní stav 75/65/20 </t>
    </r>
    <r>
      <rPr>
        <sz val="11"/>
        <color rgb="FFFF0000"/>
        <rFont val="Calibri"/>
        <family val="2"/>
        <charset val="238"/>
        <scheme val="minor"/>
      </rPr>
      <t>viz list příloha č.1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</si>
</sst>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8" fillId="0" borderId="0"/>
    <xf numFmtId="0" fontId="4" fillId="0" borderId="0"/>
    <xf numFmtId="0" fontId="3" fillId="0" borderId="0"/>
    <xf numFmtId="0" fontId="2" fillId="0" borderId="0"/>
  </cellStyleXfs>
  <cellXfs count="111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65" fontId="6" fillId="0" borderId="1" xfId="0" applyNumberFormat="1" applyFont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5" fontId="6" fillId="0" borderId="4" xfId="0" applyNumberFormat="1" applyFont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vertical="center" wrapText="1"/>
      <protection locked="0"/>
    </xf>
    <xf numFmtId="2" fontId="6" fillId="0" borderId="8" xfId="0" applyNumberFormat="1" applyFont="1" applyFill="1" applyBorder="1" applyAlignment="1" applyProtection="1">
      <alignment horizontal="right" vertical="center"/>
    </xf>
    <xf numFmtId="165" fontId="6" fillId="3" borderId="4" xfId="0" applyNumberFormat="1" applyFont="1" applyFill="1" applyBorder="1" applyAlignment="1" applyProtection="1">
      <alignment vertical="center" wrapText="1"/>
      <protection locked="0"/>
    </xf>
    <xf numFmtId="164" fontId="5" fillId="0" borderId="12" xfId="0" applyNumberFormat="1" applyFont="1" applyBorder="1" applyAlignment="1">
      <alignment horizontal="right" vertical="center"/>
    </xf>
    <xf numFmtId="2" fontId="6" fillId="0" borderId="7" xfId="0" applyNumberFormat="1" applyFont="1" applyFill="1" applyBorder="1" applyAlignment="1" applyProtection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0" fontId="16" fillId="4" borderId="9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164" fontId="13" fillId="4" borderId="10" xfId="0" applyNumberFormat="1" applyFont="1" applyFill="1" applyBorder="1" applyAlignment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164" fontId="9" fillId="4" borderId="11" xfId="0" applyNumberFormat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right" vertical="center"/>
    </xf>
    <xf numFmtId="0" fontId="10" fillId="0" borderId="15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4" borderId="10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4" fontId="21" fillId="0" borderId="4" xfId="0" applyNumberFormat="1" applyFont="1" applyFill="1" applyBorder="1"/>
    <xf numFmtId="4" fontId="22" fillId="0" borderId="4" xfId="0" applyNumberFormat="1" applyFont="1" applyBorder="1"/>
    <xf numFmtId="4" fontId="21" fillId="0" borderId="1" xfId="0" applyNumberFormat="1" applyFont="1" applyFill="1" applyBorder="1"/>
    <xf numFmtId="4" fontId="22" fillId="0" borderId="1" xfId="0" applyNumberFormat="1" applyFont="1" applyBorder="1"/>
    <xf numFmtId="165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4" xfId="0" applyNumberFormat="1" applyFont="1" applyBorder="1" applyAlignment="1" applyProtection="1">
      <alignment horizontal="center" vertical="top"/>
    </xf>
    <xf numFmtId="164" fontId="23" fillId="2" borderId="4" xfId="0" applyNumberFormat="1" applyFont="1" applyFill="1" applyBorder="1" applyAlignment="1" applyProtection="1">
      <alignment horizontal="right" vertical="center"/>
      <protection locked="0"/>
    </xf>
    <xf numFmtId="164" fontId="24" fillId="0" borderId="12" xfId="0" applyNumberFormat="1" applyFont="1" applyBorder="1" applyAlignment="1">
      <alignment horizontal="right" vertical="center"/>
    </xf>
    <xf numFmtId="165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1" xfId="0" applyNumberFormat="1" applyFont="1" applyBorder="1" applyAlignment="1" applyProtection="1">
      <alignment horizontal="center" vertical="top"/>
    </xf>
    <xf numFmtId="164" fontId="23" fillId="2" borderId="1" xfId="0" applyNumberFormat="1" applyFont="1" applyFill="1" applyBorder="1" applyAlignment="1" applyProtection="1">
      <alignment horizontal="right" vertical="center"/>
      <protection locked="0"/>
    </xf>
    <xf numFmtId="164" fontId="24" fillId="0" borderId="13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6" fillId="0" borderId="8" xfId="0" applyNumberFormat="1" applyFont="1" applyFill="1" applyBorder="1" applyAlignment="1" applyProtection="1">
      <alignment horizontal="right" vertical="center"/>
    </xf>
    <xf numFmtId="1" fontId="6" fillId="0" borderId="7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center"/>
    </xf>
    <xf numFmtId="0" fontId="28" fillId="0" borderId="13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4" xfId="0" applyFont="1" applyBorder="1" applyAlignment="1"/>
    <xf numFmtId="0" fontId="2" fillId="0" borderId="0" xfId="4"/>
    <xf numFmtId="0" fontId="20" fillId="4" borderId="10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1" fillId="0" borderId="15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164" fontId="10" fillId="0" borderId="11" xfId="0" applyNumberFormat="1" applyFont="1" applyFill="1" applyBorder="1" applyAlignment="1" applyProtection="1">
      <alignment horizontal="right" vertical="center"/>
    </xf>
    <xf numFmtId="164" fontId="11" fillId="0" borderId="1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2" fontId="6" fillId="0" borderId="21" xfId="0" applyNumberFormat="1" applyFont="1" applyFill="1" applyBorder="1" applyAlignment="1" applyProtection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3" borderId="3" xfId="0" applyNumberFormat="1" applyFont="1" applyFill="1" applyBorder="1" applyAlignment="1" applyProtection="1">
      <alignment vertical="center" wrapText="1"/>
      <protection locked="0"/>
    </xf>
    <xf numFmtId="165" fontId="6" fillId="0" borderId="3" xfId="0" applyNumberFormat="1" applyFont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164" fontId="5" fillId="0" borderId="14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wrapText="1"/>
    </xf>
  </cellXfs>
  <cellStyles count="5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17DF2.18CAB330" TargetMode="External"/><Relationship Id="rId1" Type="http://schemas.openxmlformats.org/officeDocument/2006/relationships/image" Target="../media/image1.png"/><Relationship Id="rId4" Type="http://schemas.openxmlformats.org/officeDocument/2006/relationships/image" Target="cid:image002.png@01D17DF2.18CAB3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6</xdr:col>
      <xdr:colOff>400050</xdr:colOff>
      <xdr:row>18</xdr:row>
      <xdr:rowOff>114300</xdr:rowOff>
    </xdr:to>
    <xdr:pic>
      <xdr:nvPicPr>
        <xdr:cNvPr id="2" name="Obrázek 1" descr="cid:image001.png@01D17DF2.18CAB330">
          <a:extLst>
            <a:ext uri="{FF2B5EF4-FFF2-40B4-BE49-F238E27FC236}">
              <a16:creationId xmlns:a16="http://schemas.microsoft.com/office/drawing/2014/main" id="{4DB33F23-618B-4545-B127-03FCF195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600"/>
          <a:ext cx="283845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6</xdr:col>
      <xdr:colOff>85725</xdr:colOff>
      <xdr:row>36</xdr:row>
      <xdr:rowOff>152400</xdr:rowOff>
    </xdr:to>
    <xdr:pic>
      <xdr:nvPicPr>
        <xdr:cNvPr id="3" name="Obrázek 2" descr="cid:image002.png@01D17DF2.18CAB330">
          <a:extLst>
            <a:ext uri="{FF2B5EF4-FFF2-40B4-BE49-F238E27FC236}">
              <a16:creationId xmlns:a16="http://schemas.microsoft.com/office/drawing/2014/main" id="{E6E6C492-BBFF-40D0-9A2E-3A228627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83000"/>
          <a:ext cx="2524125" cy="309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89"/>
  <sheetViews>
    <sheetView tabSelected="1" zoomScale="70" zoomScaleNormal="70" workbookViewId="0">
      <selection activeCell="D1" sqref="D1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5.7265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89" t="s">
        <v>29</v>
      </c>
      <c r="B2" s="89"/>
      <c r="C2" s="89"/>
      <c r="D2" s="89"/>
      <c r="E2" s="89"/>
      <c r="F2" s="89"/>
      <c r="G2" s="89"/>
      <c r="H2" s="89"/>
    </row>
    <row r="3" spans="1:8" s="3" customFormat="1" ht="18.5" x14ac:dyDescent="0.35">
      <c r="A3" s="90" t="s">
        <v>91</v>
      </c>
      <c r="B3" s="89"/>
      <c r="C3" s="89"/>
      <c r="D3" s="89"/>
      <c r="E3" s="89"/>
      <c r="F3" s="89"/>
      <c r="G3" s="89"/>
      <c r="H3" s="89"/>
    </row>
    <row r="4" spans="1:8" s="3" customFormat="1" ht="19" thickBot="1" x14ac:dyDescent="0.4">
      <c r="A4" s="17"/>
      <c r="B4" s="40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18</v>
      </c>
      <c r="B5" s="41" t="s">
        <v>19</v>
      </c>
      <c r="C5" s="25" t="s">
        <v>20</v>
      </c>
      <c r="D5" s="86" t="s">
        <v>23</v>
      </c>
      <c r="E5" s="26" t="s">
        <v>9</v>
      </c>
      <c r="F5" s="26" t="s">
        <v>10</v>
      </c>
      <c r="G5" s="27" t="s">
        <v>7</v>
      </c>
      <c r="H5" s="28" t="s">
        <v>8</v>
      </c>
    </row>
    <row r="6" spans="1:8" s="9" customFormat="1" ht="15" customHeight="1" x14ac:dyDescent="0.35">
      <c r="A6" s="19" t="s">
        <v>0</v>
      </c>
      <c r="B6" s="100">
        <v>10</v>
      </c>
      <c r="C6" s="100" t="s">
        <v>26</v>
      </c>
      <c r="D6" s="101" t="s">
        <v>50</v>
      </c>
      <c r="E6" s="20"/>
      <c r="F6" s="15"/>
      <c r="G6" s="16" t="s">
        <v>17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58">
        <v>2</v>
      </c>
      <c r="C7" s="58" t="s">
        <v>26</v>
      </c>
      <c r="D7" s="59" t="s">
        <v>51</v>
      </c>
      <c r="E7" s="18"/>
      <c r="F7" s="10"/>
      <c r="G7" s="2" t="s">
        <v>17</v>
      </c>
      <c r="H7" s="23" t="e">
        <f t="shared" ref="H7:H12" si="1">B7*G7</f>
        <v>#VALUE!</v>
      </c>
    </row>
    <row r="8" spans="1:8" s="9" customFormat="1" ht="15" customHeight="1" x14ac:dyDescent="0.35">
      <c r="A8" s="22" t="s">
        <v>2</v>
      </c>
      <c r="B8" s="58">
        <v>3</v>
      </c>
      <c r="C8" s="58" t="s">
        <v>26</v>
      </c>
      <c r="D8" s="60" t="s">
        <v>52</v>
      </c>
      <c r="E8" s="18"/>
      <c r="F8" s="10"/>
      <c r="G8" s="2" t="s">
        <v>17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58">
        <v>3</v>
      </c>
      <c r="C9" s="58" t="s">
        <v>26</v>
      </c>
      <c r="D9" s="60" t="s">
        <v>53</v>
      </c>
      <c r="E9" s="18"/>
      <c r="F9" s="10"/>
      <c r="G9" s="2" t="s">
        <v>17</v>
      </c>
      <c r="H9" s="23" t="e">
        <f t="shared" ref="H9:H11" si="2">B9*G9</f>
        <v>#VALUE!</v>
      </c>
    </row>
    <row r="10" spans="1:8" s="9" customFormat="1" ht="15.5" x14ac:dyDescent="0.35">
      <c r="A10" s="22" t="s">
        <v>4</v>
      </c>
      <c r="B10" s="58">
        <v>20</v>
      </c>
      <c r="C10" s="58" t="s">
        <v>54</v>
      </c>
      <c r="D10" s="60" t="s">
        <v>55</v>
      </c>
      <c r="E10" s="18"/>
      <c r="F10" s="10"/>
      <c r="G10" s="2" t="s">
        <v>17</v>
      </c>
      <c r="H10" s="23" t="e">
        <f t="shared" si="2"/>
        <v>#VALUE!</v>
      </c>
    </row>
    <row r="11" spans="1:8" s="9" customFormat="1" ht="15" customHeight="1" x14ac:dyDescent="0.35">
      <c r="A11" s="22" t="s">
        <v>5</v>
      </c>
      <c r="B11" s="58">
        <v>40</v>
      </c>
      <c r="C11" s="58" t="s">
        <v>54</v>
      </c>
      <c r="D11" s="60" t="s">
        <v>56</v>
      </c>
      <c r="E11" s="18"/>
      <c r="F11" s="10"/>
      <c r="G11" s="2" t="s">
        <v>17</v>
      </c>
      <c r="H11" s="23" t="e">
        <f t="shared" si="2"/>
        <v>#VALUE!</v>
      </c>
    </row>
    <row r="12" spans="1:8" s="9" customFormat="1" ht="15" customHeight="1" x14ac:dyDescent="0.35">
      <c r="A12" s="22" t="s">
        <v>21</v>
      </c>
      <c r="B12" s="58">
        <v>50</v>
      </c>
      <c r="C12" s="58" t="s">
        <v>26</v>
      </c>
      <c r="D12" s="60" t="s">
        <v>57</v>
      </c>
      <c r="E12" s="18"/>
      <c r="F12" s="10"/>
      <c r="G12" s="2" t="s">
        <v>17</v>
      </c>
      <c r="H12" s="23" t="e">
        <f t="shared" si="1"/>
        <v>#VALUE!</v>
      </c>
    </row>
    <row r="13" spans="1:8" s="9" customFormat="1" ht="15.5" x14ac:dyDescent="0.35">
      <c r="A13" s="22" t="s">
        <v>30</v>
      </c>
      <c r="B13" s="58">
        <v>50</v>
      </c>
      <c r="C13" s="58" t="s">
        <v>26</v>
      </c>
      <c r="D13" s="60" t="s">
        <v>58</v>
      </c>
      <c r="E13" s="18"/>
      <c r="F13" s="10"/>
      <c r="G13" s="2" t="s">
        <v>17</v>
      </c>
      <c r="H13" s="23" t="e">
        <f t="shared" ref="H13:H30" si="3">B13*G13</f>
        <v>#VALUE!</v>
      </c>
    </row>
    <row r="14" spans="1:8" s="9" customFormat="1" ht="15.5" x14ac:dyDescent="0.35">
      <c r="A14" s="22" t="s">
        <v>31</v>
      </c>
      <c r="B14" s="58">
        <v>5</v>
      </c>
      <c r="C14" s="58" t="s">
        <v>26</v>
      </c>
      <c r="D14" s="60" t="s">
        <v>59</v>
      </c>
      <c r="E14" s="18"/>
      <c r="F14" s="10"/>
      <c r="G14" s="2" t="s">
        <v>17</v>
      </c>
      <c r="H14" s="23" t="e">
        <f t="shared" ref="H14" si="4">B14*G14</f>
        <v>#VALUE!</v>
      </c>
    </row>
    <row r="15" spans="1:8" s="9" customFormat="1" ht="15" customHeight="1" x14ac:dyDescent="0.35">
      <c r="A15" s="22" t="s">
        <v>32</v>
      </c>
      <c r="B15" s="58">
        <v>5</v>
      </c>
      <c r="C15" s="58" t="s">
        <v>26</v>
      </c>
      <c r="D15" s="60" t="s">
        <v>60</v>
      </c>
      <c r="E15" s="18"/>
      <c r="F15" s="10"/>
      <c r="G15" s="2" t="s">
        <v>17</v>
      </c>
      <c r="H15" s="23" t="e">
        <f t="shared" si="3"/>
        <v>#VALUE!</v>
      </c>
    </row>
    <row r="16" spans="1:8" s="9" customFormat="1" ht="15" customHeight="1" x14ac:dyDescent="0.35">
      <c r="A16" s="22" t="s">
        <v>49</v>
      </c>
      <c r="B16" s="58">
        <v>7</v>
      </c>
      <c r="C16" s="58" t="s">
        <v>26</v>
      </c>
      <c r="D16" s="60" t="s">
        <v>61</v>
      </c>
      <c r="E16" s="18"/>
      <c r="F16" s="10"/>
      <c r="G16" s="2" t="s">
        <v>17</v>
      </c>
      <c r="H16" s="23" t="e">
        <f t="shared" si="3"/>
        <v>#VALUE!</v>
      </c>
    </row>
    <row r="17" spans="1:8" s="9" customFormat="1" ht="15" customHeight="1" x14ac:dyDescent="0.35">
      <c r="A17" s="22" t="s">
        <v>62</v>
      </c>
      <c r="B17" s="58">
        <v>20</v>
      </c>
      <c r="C17" s="58" t="s">
        <v>26</v>
      </c>
      <c r="D17" s="60" t="s">
        <v>63</v>
      </c>
      <c r="E17" s="18"/>
      <c r="F17" s="10"/>
      <c r="G17" s="2" t="s">
        <v>17</v>
      </c>
      <c r="H17" s="23" t="e">
        <f t="shared" si="3"/>
        <v>#VALUE!</v>
      </c>
    </row>
    <row r="18" spans="1:8" s="9" customFormat="1" ht="15" customHeight="1" x14ac:dyDescent="0.35">
      <c r="A18" s="22" t="s">
        <v>64</v>
      </c>
      <c r="B18" s="58">
        <v>6</v>
      </c>
      <c r="C18" s="58" t="s">
        <v>26</v>
      </c>
      <c r="D18" s="60" t="s">
        <v>65</v>
      </c>
      <c r="E18" s="18"/>
      <c r="F18" s="10"/>
      <c r="G18" s="2" t="s">
        <v>17</v>
      </c>
      <c r="H18" s="23" t="e">
        <f t="shared" si="3"/>
        <v>#VALUE!</v>
      </c>
    </row>
    <row r="19" spans="1:8" s="9" customFormat="1" ht="15" customHeight="1" x14ac:dyDescent="0.35">
      <c r="A19" s="22" t="s">
        <v>66</v>
      </c>
      <c r="B19" s="58">
        <v>6</v>
      </c>
      <c r="C19" s="58" t="s">
        <v>26</v>
      </c>
      <c r="D19" s="60" t="s">
        <v>67</v>
      </c>
      <c r="E19" s="18"/>
      <c r="F19" s="10"/>
      <c r="G19" s="2" t="s">
        <v>17</v>
      </c>
      <c r="H19" s="23" t="e">
        <f t="shared" si="3"/>
        <v>#VALUE!</v>
      </c>
    </row>
    <row r="20" spans="1:8" s="9" customFormat="1" ht="15" customHeight="1" x14ac:dyDescent="0.35">
      <c r="A20" s="22" t="s">
        <v>69</v>
      </c>
      <c r="B20" s="58">
        <v>5</v>
      </c>
      <c r="C20" s="58" t="s">
        <v>26</v>
      </c>
      <c r="D20" s="60" t="s">
        <v>68</v>
      </c>
      <c r="E20" s="18"/>
      <c r="F20" s="10"/>
      <c r="G20" s="2" t="s">
        <v>17</v>
      </c>
      <c r="H20" s="23" t="e">
        <f t="shared" si="3"/>
        <v>#VALUE!</v>
      </c>
    </row>
    <row r="21" spans="1:8" s="9" customFormat="1" ht="15" customHeight="1" x14ac:dyDescent="0.35">
      <c r="A21" s="22" t="s">
        <v>70</v>
      </c>
      <c r="B21" s="58">
        <v>50</v>
      </c>
      <c r="C21" s="58" t="s">
        <v>26</v>
      </c>
      <c r="D21" s="60" t="s">
        <v>71</v>
      </c>
      <c r="E21" s="18"/>
      <c r="F21" s="10"/>
      <c r="G21" s="2" t="s">
        <v>17</v>
      </c>
      <c r="H21" s="23" t="e">
        <f t="shared" si="3"/>
        <v>#VALUE!</v>
      </c>
    </row>
    <row r="22" spans="1:8" s="9" customFormat="1" ht="15" customHeight="1" x14ac:dyDescent="0.35">
      <c r="A22" s="22" t="s">
        <v>72</v>
      </c>
      <c r="B22" s="58">
        <v>6</v>
      </c>
      <c r="C22" s="58" t="s">
        <v>26</v>
      </c>
      <c r="D22" s="60" t="s">
        <v>73</v>
      </c>
      <c r="E22" s="18"/>
      <c r="F22" s="10"/>
      <c r="G22" s="2" t="s">
        <v>17</v>
      </c>
      <c r="H22" s="23" t="e">
        <f t="shared" si="3"/>
        <v>#VALUE!</v>
      </c>
    </row>
    <row r="23" spans="1:8" s="9" customFormat="1" ht="15" customHeight="1" x14ac:dyDescent="0.35">
      <c r="A23" s="22" t="s">
        <v>75</v>
      </c>
      <c r="B23" s="58">
        <v>3</v>
      </c>
      <c r="C23" s="58" t="s">
        <v>74</v>
      </c>
      <c r="D23" s="60" t="s">
        <v>76</v>
      </c>
      <c r="E23" s="18"/>
      <c r="F23" s="10"/>
      <c r="G23" s="2" t="s">
        <v>17</v>
      </c>
      <c r="H23" s="23" t="e">
        <f t="shared" si="3"/>
        <v>#VALUE!</v>
      </c>
    </row>
    <row r="24" spans="1:8" s="9" customFormat="1" ht="15" customHeight="1" x14ac:dyDescent="0.35">
      <c r="A24" s="22" t="s">
        <v>77</v>
      </c>
      <c r="B24" s="58">
        <v>3</v>
      </c>
      <c r="C24" s="58" t="s">
        <v>26</v>
      </c>
      <c r="D24" s="60" t="s">
        <v>78</v>
      </c>
      <c r="E24" s="18"/>
      <c r="F24" s="10"/>
      <c r="G24" s="2" t="s">
        <v>17</v>
      </c>
      <c r="H24" s="23" t="e">
        <f t="shared" si="3"/>
        <v>#VALUE!</v>
      </c>
    </row>
    <row r="25" spans="1:8" s="9" customFormat="1" ht="15" customHeight="1" x14ac:dyDescent="0.35">
      <c r="A25" s="22" t="s">
        <v>79</v>
      </c>
      <c r="B25" s="58">
        <v>5</v>
      </c>
      <c r="C25" s="58" t="s">
        <v>26</v>
      </c>
      <c r="D25" s="60" t="s">
        <v>80</v>
      </c>
      <c r="E25" s="18"/>
      <c r="F25" s="10"/>
      <c r="G25" s="2" t="s">
        <v>17</v>
      </c>
      <c r="H25" s="23" t="e">
        <f t="shared" si="3"/>
        <v>#VALUE!</v>
      </c>
    </row>
    <row r="26" spans="1:8" s="9" customFormat="1" ht="15" customHeight="1" x14ac:dyDescent="0.35">
      <c r="A26" s="22" t="s">
        <v>81</v>
      </c>
      <c r="B26" s="58">
        <v>3</v>
      </c>
      <c r="C26" s="58" t="s">
        <v>26</v>
      </c>
      <c r="D26" s="60" t="s">
        <v>82</v>
      </c>
      <c r="E26" s="18"/>
      <c r="F26" s="10"/>
      <c r="G26" s="2" t="s">
        <v>17</v>
      </c>
      <c r="H26" s="23" t="e">
        <f t="shared" si="3"/>
        <v>#VALUE!</v>
      </c>
    </row>
    <row r="27" spans="1:8" s="9" customFormat="1" ht="15" customHeight="1" x14ac:dyDescent="0.35">
      <c r="A27" s="22" t="s">
        <v>83</v>
      </c>
      <c r="B27" s="58">
        <v>3</v>
      </c>
      <c r="C27" s="58" t="s">
        <v>26</v>
      </c>
      <c r="D27" s="60" t="s">
        <v>84</v>
      </c>
      <c r="E27" s="18"/>
      <c r="F27" s="10"/>
      <c r="G27" s="2" t="s">
        <v>17</v>
      </c>
      <c r="H27" s="23" t="e">
        <f t="shared" si="3"/>
        <v>#VALUE!</v>
      </c>
    </row>
    <row r="28" spans="1:8" s="9" customFormat="1" ht="15" customHeight="1" x14ac:dyDescent="0.35">
      <c r="A28" s="22" t="s">
        <v>85</v>
      </c>
      <c r="B28" s="58">
        <v>3</v>
      </c>
      <c r="C28" s="58" t="s">
        <v>26</v>
      </c>
      <c r="D28" s="60" t="s">
        <v>86</v>
      </c>
      <c r="E28" s="18"/>
      <c r="F28" s="10"/>
      <c r="G28" s="2" t="s">
        <v>17</v>
      </c>
      <c r="H28" s="23" t="e">
        <f t="shared" si="3"/>
        <v>#VALUE!</v>
      </c>
    </row>
    <row r="29" spans="1:8" s="9" customFormat="1" ht="15" customHeight="1" x14ac:dyDescent="0.35">
      <c r="A29" s="22" t="s">
        <v>87</v>
      </c>
      <c r="B29" s="58">
        <v>6</v>
      </c>
      <c r="C29" s="58" t="s">
        <v>26</v>
      </c>
      <c r="D29" s="60" t="s">
        <v>88</v>
      </c>
      <c r="E29" s="18"/>
      <c r="F29" s="10"/>
      <c r="G29" s="2" t="s">
        <v>17</v>
      </c>
      <c r="H29" s="23" t="e">
        <f t="shared" si="3"/>
        <v>#VALUE!</v>
      </c>
    </row>
    <row r="30" spans="1:8" s="9" customFormat="1" ht="15" customHeight="1" thickBot="1" x14ac:dyDescent="0.4">
      <c r="A30" s="102" t="s">
        <v>89</v>
      </c>
      <c r="B30" s="103">
        <v>7</v>
      </c>
      <c r="C30" s="103" t="s">
        <v>26</v>
      </c>
      <c r="D30" s="104" t="s">
        <v>90</v>
      </c>
      <c r="E30" s="105"/>
      <c r="F30" s="106"/>
      <c r="G30" s="107" t="s">
        <v>17</v>
      </c>
      <c r="H30" s="108" t="e">
        <f t="shared" si="3"/>
        <v>#VALUE!</v>
      </c>
    </row>
    <row r="31" spans="1:8" ht="19" thickBot="1" x14ac:dyDescent="0.4">
      <c r="A31" s="87"/>
      <c r="B31" s="42"/>
      <c r="C31" s="88"/>
      <c r="D31" s="39"/>
      <c r="E31" s="94">
        <f>SUM(F6:F16)</f>
        <v>0</v>
      </c>
      <c r="F31" s="94"/>
      <c r="G31" s="95" t="e">
        <f>SUM(H6:H30)</f>
        <v>#VALUE!</v>
      </c>
      <c r="H31" s="96"/>
    </row>
    <row r="32" spans="1:8" ht="19" thickBot="1" x14ac:dyDescent="0.4">
      <c r="A32" s="11"/>
      <c r="B32" s="43"/>
      <c r="C32" s="12"/>
      <c r="D32" s="13"/>
      <c r="E32" s="14"/>
      <c r="F32" s="14"/>
      <c r="G32" s="14"/>
      <c r="H32" s="14"/>
    </row>
    <row r="33" spans="1:8" s="9" customFormat="1" ht="60" customHeight="1" thickBot="1" x14ac:dyDescent="0.4">
      <c r="A33" s="24" t="s">
        <v>18</v>
      </c>
      <c r="B33" s="41" t="s">
        <v>19</v>
      </c>
      <c r="C33" s="25" t="s">
        <v>20</v>
      </c>
      <c r="D33" s="29" t="s">
        <v>24</v>
      </c>
      <c r="E33" s="26" t="s">
        <v>9</v>
      </c>
      <c r="F33" s="26" t="s">
        <v>10</v>
      </c>
      <c r="G33" s="27" t="s">
        <v>7</v>
      </c>
      <c r="H33" s="28" t="s">
        <v>8</v>
      </c>
    </row>
    <row r="34" spans="1:8" s="9" customFormat="1" ht="15.5" x14ac:dyDescent="0.35">
      <c r="A34" s="63">
        <v>1</v>
      </c>
      <c r="B34" s="71">
        <v>2</v>
      </c>
      <c r="C34" s="72" t="s">
        <v>26</v>
      </c>
      <c r="D34" s="109" t="s">
        <v>92</v>
      </c>
      <c r="E34" s="49"/>
      <c r="F34" s="50"/>
      <c r="G34" s="51" t="s">
        <v>17</v>
      </c>
      <c r="H34" s="52" t="e">
        <f t="shared" ref="H34:H40" si="5">B34*G34</f>
        <v>#VALUE!</v>
      </c>
    </row>
    <row r="35" spans="1:8" s="9" customFormat="1" ht="15.5" x14ac:dyDescent="0.35">
      <c r="A35" s="64">
        <v>2</v>
      </c>
      <c r="B35" s="73">
        <v>2</v>
      </c>
      <c r="C35" s="69" t="s">
        <v>26</v>
      </c>
      <c r="D35" s="110" t="s">
        <v>93</v>
      </c>
      <c r="E35" s="53"/>
      <c r="F35" s="54"/>
      <c r="G35" s="55" t="s">
        <v>17</v>
      </c>
      <c r="H35" s="56" t="e">
        <f t="shared" si="5"/>
        <v>#VALUE!</v>
      </c>
    </row>
    <row r="36" spans="1:8" s="9" customFormat="1" ht="15.5" x14ac:dyDescent="0.35">
      <c r="A36" s="64">
        <v>3</v>
      </c>
      <c r="B36" s="74">
        <v>1</v>
      </c>
      <c r="C36" s="75" t="s">
        <v>26</v>
      </c>
      <c r="D36" s="76" t="s">
        <v>43</v>
      </c>
      <c r="E36" s="53"/>
      <c r="F36" s="54"/>
      <c r="G36" s="55" t="s">
        <v>17</v>
      </c>
      <c r="H36" s="56" t="e">
        <f t="shared" si="5"/>
        <v>#VALUE!</v>
      </c>
    </row>
    <row r="37" spans="1:8" s="9" customFormat="1" ht="15.5" x14ac:dyDescent="0.35">
      <c r="A37" s="64">
        <v>4</v>
      </c>
      <c r="B37" s="74">
        <v>10</v>
      </c>
      <c r="C37" s="77" t="s">
        <v>26</v>
      </c>
      <c r="D37" s="78" t="s">
        <v>44</v>
      </c>
      <c r="E37" s="53"/>
      <c r="F37" s="54"/>
      <c r="G37" s="55" t="s">
        <v>17</v>
      </c>
      <c r="H37" s="56" t="e">
        <f t="shared" si="5"/>
        <v>#VALUE!</v>
      </c>
    </row>
    <row r="38" spans="1:8" s="9" customFormat="1" ht="15.5" x14ac:dyDescent="0.35">
      <c r="A38" s="64">
        <v>5</v>
      </c>
      <c r="B38" s="74">
        <v>20</v>
      </c>
      <c r="C38" s="77" t="s">
        <v>26</v>
      </c>
      <c r="D38" s="78" t="s">
        <v>45</v>
      </c>
      <c r="E38" s="53"/>
      <c r="F38" s="54"/>
      <c r="G38" s="55" t="s">
        <v>17</v>
      </c>
      <c r="H38" s="56" t="e">
        <f t="shared" si="5"/>
        <v>#VALUE!</v>
      </c>
    </row>
    <row r="39" spans="1:8" s="9" customFormat="1" ht="15.5" x14ac:dyDescent="0.35">
      <c r="A39" s="64">
        <v>6</v>
      </c>
      <c r="B39" s="79">
        <v>3</v>
      </c>
      <c r="C39" s="80" t="s">
        <v>26</v>
      </c>
      <c r="D39" s="81" t="s">
        <v>46</v>
      </c>
      <c r="E39" s="53"/>
      <c r="F39" s="54"/>
      <c r="G39" s="55" t="s">
        <v>17</v>
      </c>
      <c r="H39" s="56" t="e">
        <f t="shared" si="5"/>
        <v>#VALUE!</v>
      </c>
    </row>
    <row r="40" spans="1:8" s="9" customFormat="1" ht="16" thickBot="1" x14ac:dyDescent="0.4">
      <c r="A40" s="64">
        <v>7</v>
      </c>
      <c r="B40" s="82">
        <v>10</v>
      </c>
      <c r="C40" s="83" t="s">
        <v>26</v>
      </c>
      <c r="D40" s="84" t="s">
        <v>47</v>
      </c>
      <c r="E40" s="53"/>
      <c r="F40" s="54"/>
      <c r="G40" s="55" t="s">
        <v>17</v>
      </c>
      <c r="H40" s="56" t="e">
        <f t="shared" si="5"/>
        <v>#VALUE!</v>
      </c>
    </row>
    <row r="41" spans="1:8" ht="19" thickBot="1" x14ac:dyDescent="0.4">
      <c r="A41" s="35"/>
      <c r="B41" s="42"/>
      <c r="C41" s="36"/>
      <c r="D41" s="39" t="s">
        <v>28</v>
      </c>
      <c r="E41" s="94">
        <f>SUM(F34:F40)</f>
        <v>0</v>
      </c>
      <c r="F41" s="94"/>
      <c r="G41" s="95" t="e">
        <f>SUM(H34:H40)</f>
        <v>#VALUE!</v>
      </c>
      <c r="H41" s="96"/>
    </row>
    <row r="42" spans="1:8" ht="19" thickBot="1" x14ac:dyDescent="0.4">
      <c r="A42" s="11"/>
      <c r="B42" s="43"/>
      <c r="C42" s="12"/>
      <c r="D42" s="13"/>
      <c r="E42" s="14"/>
      <c r="F42" s="14"/>
      <c r="G42" s="14"/>
      <c r="H42" s="14"/>
    </row>
    <row r="43" spans="1:8" s="9" customFormat="1" ht="60" customHeight="1" thickBot="1" x14ac:dyDescent="0.4">
      <c r="A43" s="24" t="s">
        <v>18</v>
      </c>
      <c r="B43" s="41" t="s">
        <v>19</v>
      </c>
      <c r="C43" s="25" t="s">
        <v>20</v>
      </c>
      <c r="D43" s="30" t="s">
        <v>25</v>
      </c>
      <c r="E43" s="26" t="s">
        <v>9</v>
      </c>
      <c r="F43" s="26" t="s">
        <v>10</v>
      </c>
      <c r="G43" s="27" t="s">
        <v>7</v>
      </c>
      <c r="H43" s="28" t="s">
        <v>8</v>
      </c>
    </row>
    <row r="44" spans="1:8" s="9" customFormat="1" ht="15" customHeight="1" x14ac:dyDescent="0.35">
      <c r="A44" s="19" t="s">
        <v>0</v>
      </c>
      <c r="B44" s="68">
        <v>2</v>
      </c>
      <c r="C44" s="61" t="s">
        <v>26</v>
      </c>
      <c r="D44" s="67" t="s">
        <v>33</v>
      </c>
      <c r="E44" s="45"/>
      <c r="F44" s="46"/>
      <c r="G44" s="16" t="s">
        <v>17</v>
      </c>
      <c r="H44" s="21" t="e">
        <f t="shared" ref="H44:H49" si="6">B44*G44</f>
        <v>#VALUE!</v>
      </c>
    </row>
    <row r="45" spans="1:8" s="9" customFormat="1" ht="15" customHeight="1" x14ac:dyDescent="0.35">
      <c r="A45" s="22" t="s">
        <v>1</v>
      </c>
      <c r="B45" s="69">
        <v>2</v>
      </c>
      <c r="C45" s="61" t="s">
        <v>26</v>
      </c>
      <c r="D45" s="70" t="s">
        <v>34</v>
      </c>
      <c r="E45" s="47"/>
      <c r="F45" s="48"/>
      <c r="G45" s="2" t="s">
        <v>17</v>
      </c>
      <c r="H45" s="57" t="e">
        <f t="shared" si="6"/>
        <v>#VALUE!</v>
      </c>
    </row>
    <row r="46" spans="1:8" s="9" customFormat="1" ht="15" customHeight="1" x14ac:dyDescent="0.35">
      <c r="A46" s="22" t="s">
        <v>2</v>
      </c>
      <c r="B46" s="69">
        <v>50</v>
      </c>
      <c r="C46" s="61" t="s">
        <v>26</v>
      </c>
      <c r="D46" s="70" t="s">
        <v>35</v>
      </c>
      <c r="E46" s="47"/>
      <c r="F46" s="48"/>
      <c r="G46" s="2" t="s">
        <v>17</v>
      </c>
      <c r="H46" s="57" t="e">
        <f t="shared" si="6"/>
        <v>#VALUE!</v>
      </c>
    </row>
    <row r="47" spans="1:8" s="9" customFormat="1" ht="15" customHeight="1" x14ac:dyDescent="0.35">
      <c r="A47" s="22" t="s">
        <v>3</v>
      </c>
      <c r="B47" s="69">
        <v>1</v>
      </c>
      <c r="C47" s="61" t="s">
        <v>26</v>
      </c>
      <c r="D47" s="65" t="s">
        <v>36</v>
      </c>
      <c r="E47" s="47"/>
      <c r="F47" s="48"/>
      <c r="G47" s="2" t="s">
        <v>17</v>
      </c>
      <c r="H47" s="57" t="e">
        <f t="shared" si="6"/>
        <v>#VALUE!</v>
      </c>
    </row>
    <row r="48" spans="1:8" s="9" customFormat="1" ht="15" customHeight="1" x14ac:dyDescent="0.35">
      <c r="A48" s="22" t="s">
        <v>4</v>
      </c>
      <c r="B48" s="62">
        <v>40</v>
      </c>
      <c r="C48" s="61" t="s">
        <v>26</v>
      </c>
      <c r="D48" s="65" t="s">
        <v>37</v>
      </c>
      <c r="E48" s="47"/>
      <c r="F48" s="48"/>
      <c r="G48" s="2" t="s">
        <v>17</v>
      </c>
      <c r="H48" s="57" t="e">
        <f t="shared" si="6"/>
        <v>#VALUE!</v>
      </c>
    </row>
    <row r="49" spans="1:8" s="9" customFormat="1" ht="15" customHeight="1" x14ac:dyDescent="0.35">
      <c r="A49" s="22" t="s">
        <v>5</v>
      </c>
      <c r="B49" s="62">
        <v>30</v>
      </c>
      <c r="C49" s="61" t="s">
        <v>26</v>
      </c>
      <c r="D49" s="65" t="s">
        <v>38</v>
      </c>
      <c r="E49" s="47"/>
      <c r="F49" s="48"/>
      <c r="G49" s="2" t="s">
        <v>17</v>
      </c>
      <c r="H49" s="57" t="e">
        <f t="shared" si="6"/>
        <v>#VALUE!</v>
      </c>
    </row>
    <row r="50" spans="1:8" s="9" customFormat="1" ht="15" customHeight="1" x14ac:dyDescent="0.3">
      <c r="A50" s="22" t="s">
        <v>21</v>
      </c>
      <c r="B50" s="62">
        <v>50</v>
      </c>
      <c r="C50" s="61" t="s">
        <v>26</v>
      </c>
      <c r="D50" s="66" t="s">
        <v>39</v>
      </c>
      <c r="E50" s="47"/>
      <c r="F50" s="48"/>
      <c r="G50" s="2" t="s">
        <v>17</v>
      </c>
      <c r="H50" s="57" t="e">
        <f t="shared" ref="H50:H53" si="7">B50*G50</f>
        <v>#VALUE!</v>
      </c>
    </row>
    <row r="51" spans="1:8" s="9" customFormat="1" ht="15" customHeight="1" x14ac:dyDescent="0.35">
      <c r="A51" s="22" t="s">
        <v>30</v>
      </c>
      <c r="B51" s="62">
        <v>25</v>
      </c>
      <c r="C51" s="61" t="s">
        <v>26</v>
      </c>
      <c r="D51" s="65" t="s">
        <v>40</v>
      </c>
      <c r="E51" s="47"/>
      <c r="F51" s="48"/>
      <c r="G51" s="2" t="s">
        <v>17</v>
      </c>
      <c r="H51" s="57" t="e">
        <f t="shared" si="7"/>
        <v>#VALUE!</v>
      </c>
    </row>
    <row r="52" spans="1:8" s="9" customFormat="1" ht="15" customHeight="1" x14ac:dyDescent="0.35">
      <c r="A52" s="22" t="s">
        <v>31</v>
      </c>
      <c r="B52" s="62">
        <v>25</v>
      </c>
      <c r="C52" s="61" t="s">
        <v>26</v>
      </c>
      <c r="D52" s="67" t="s">
        <v>41</v>
      </c>
      <c r="E52" s="47"/>
      <c r="F52" s="48"/>
      <c r="G52" s="2" t="s">
        <v>17</v>
      </c>
      <c r="H52" s="57" t="e">
        <f t="shared" si="7"/>
        <v>#VALUE!</v>
      </c>
    </row>
    <row r="53" spans="1:8" s="9" customFormat="1" ht="15" customHeight="1" thickBot="1" x14ac:dyDescent="0.35">
      <c r="A53" s="22" t="s">
        <v>32</v>
      </c>
      <c r="B53" s="62">
        <v>20</v>
      </c>
      <c r="C53" s="61" t="s">
        <v>26</v>
      </c>
      <c r="D53" s="66" t="s">
        <v>42</v>
      </c>
      <c r="E53" s="47"/>
      <c r="F53" s="48"/>
      <c r="G53" s="2" t="s">
        <v>17</v>
      </c>
      <c r="H53" s="57" t="e">
        <f t="shared" si="7"/>
        <v>#VALUE!</v>
      </c>
    </row>
    <row r="54" spans="1:8" ht="19" thickBot="1" x14ac:dyDescent="0.4">
      <c r="A54" s="35"/>
      <c r="B54" s="42"/>
      <c r="C54" s="36"/>
      <c r="D54" s="38" t="s">
        <v>27</v>
      </c>
      <c r="E54" s="93">
        <f>SUM(F44:F53)</f>
        <v>0</v>
      </c>
      <c r="F54" s="94"/>
      <c r="G54" s="95" t="e">
        <f>SUM(H44:H53)</f>
        <v>#VALUE!</v>
      </c>
      <c r="H54" s="96"/>
    </row>
    <row r="55" spans="1:8" ht="19" thickBot="1" x14ac:dyDescent="0.4">
      <c r="A55" s="35"/>
      <c r="B55" s="42"/>
      <c r="C55" s="36"/>
      <c r="D55" s="37" t="s">
        <v>11</v>
      </c>
      <c r="E55" s="93"/>
      <c r="F55" s="94"/>
      <c r="G55" s="94" t="e">
        <f>G31+G41+G54</f>
        <v>#VALUE!</v>
      </c>
      <c r="H55" s="97"/>
    </row>
    <row r="56" spans="1:8" ht="18.5" x14ac:dyDescent="0.35">
      <c r="A56" s="31"/>
      <c r="B56" s="44"/>
      <c r="C56" s="32"/>
      <c r="D56" s="33"/>
      <c r="E56" s="34"/>
      <c r="F56" s="34"/>
      <c r="G56" s="34"/>
      <c r="H56" s="34"/>
    </row>
    <row r="57" spans="1:8" x14ac:dyDescent="0.35">
      <c r="A57" s="92" t="s">
        <v>22</v>
      </c>
      <c r="B57" s="92"/>
      <c r="C57" s="92"/>
      <c r="D57" s="92"/>
      <c r="E57" s="92"/>
      <c r="F57" s="92"/>
      <c r="G57" s="92"/>
      <c r="H57" s="92"/>
    </row>
    <row r="58" spans="1:8" x14ac:dyDescent="0.35">
      <c r="A58" s="5"/>
    </row>
    <row r="59" spans="1:8" x14ac:dyDescent="0.35">
      <c r="A59" s="7" t="s">
        <v>6</v>
      </c>
      <c r="B59" s="91" t="s">
        <v>14</v>
      </c>
      <c r="C59" s="91"/>
      <c r="D59" s="91"/>
      <c r="G59" s="8" t="s">
        <v>13</v>
      </c>
    </row>
    <row r="63" spans="1:8" ht="15" customHeight="1" x14ac:dyDescent="0.35"/>
    <row r="66" spans="4:8" x14ac:dyDescent="0.35">
      <c r="D66" s="99" t="s">
        <v>12</v>
      </c>
      <c r="E66" s="99"/>
      <c r="F66" s="99"/>
      <c r="G66" s="99"/>
      <c r="H66" s="99"/>
    </row>
    <row r="67" spans="4:8" x14ac:dyDescent="0.35">
      <c r="D67" s="98" t="s">
        <v>15</v>
      </c>
      <c r="E67" s="98"/>
      <c r="F67" s="98"/>
      <c r="G67" s="98"/>
      <c r="H67" s="98"/>
    </row>
    <row r="68" spans="4:8" x14ac:dyDescent="0.35">
      <c r="D68" s="98" t="s">
        <v>16</v>
      </c>
      <c r="E68" s="98"/>
      <c r="F68" s="98"/>
      <c r="G68" s="98"/>
      <c r="H68" s="98"/>
    </row>
    <row r="1041389" spans="1:8" x14ac:dyDescent="0.35">
      <c r="A1041389" s="1"/>
      <c r="C1041389" s="1"/>
      <c r="E1041389" s="1"/>
      <c r="F1041389" s="6">
        <f>SUM(F2:F1041388)</f>
        <v>0</v>
      </c>
      <c r="G1041389" s="1"/>
      <c r="H1041389" s="1"/>
    </row>
  </sheetData>
  <sheetProtection selectLockedCells="1"/>
  <mergeCells count="15">
    <mergeCell ref="D68:H68"/>
    <mergeCell ref="D66:H66"/>
    <mergeCell ref="D67:H67"/>
    <mergeCell ref="E31:F31"/>
    <mergeCell ref="G31:H31"/>
    <mergeCell ref="A2:H2"/>
    <mergeCell ref="A3:H3"/>
    <mergeCell ref="B59:D59"/>
    <mergeCell ref="A57:H57"/>
    <mergeCell ref="E54:F54"/>
    <mergeCell ref="G54:H54"/>
    <mergeCell ref="E41:F41"/>
    <mergeCell ref="E55:F55"/>
    <mergeCell ref="G55:H55"/>
    <mergeCell ref="G41:H41"/>
  </mergeCells>
  <phoneticPr fontId="8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L4" sqref="L4"/>
    </sheetView>
  </sheetViews>
  <sheetFormatPr defaultColWidth="8.7265625" defaultRowHeight="14.5" x14ac:dyDescent="0.35"/>
  <cols>
    <col min="1" max="16384" width="8.7265625" style="85"/>
  </cols>
  <sheetData>
    <row r="2" spans="2:2" x14ac:dyDescent="0.35">
      <c r="B2" s="85" t="s">
        <v>48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purl.org/dc/elements/1.1/"/>
    <ds:schemaRef ds:uri="http://purl.org/dc/terms/"/>
    <ds:schemaRef ds:uri="b0e90202-8514-490b-aa47-458e66aada41"/>
    <ds:schemaRef ds:uri="http://purl.org/dc/dcmitype/"/>
    <ds:schemaRef ds:uri="http://schemas.microsoft.com/office/2006/documentManagement/types"/>
    <ds:schemaRef ds:uri="63ef4d09-7a27-477e-abfe-88d2d0877d32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 č.1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2021-06-09T05:43:22Z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