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vsb-my.sharepoint.com/personal/mat0019_vsb_cz/Documents/DNS IT+AVT 2021/22_2021_SAP kveten 2 pol/"/>
    </mc:Choice>
  </mc:AlternateContent>
  <xr:revisionPtr revIDLastSave="2" documentId="8_{95B9A6F8-126B-402D-8B7D-E28632A8A3A9}" xr6:coauthVersionLast="47" xr6:coauthVersionMax="47" xr10:uidLastSave="{C7A2D5D5-5C64-4B30-B154-9518A0CD3180}"/>
  <bookViews>
    <workbookView xWindow="3800" yWindow="3800" windowWidth="28790" windowHeight="154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12" i="1"/>
  <c r="G13" i="1"/>
  <c r="G7" i="1"/>
  <c r="G8" i="1"/>
  <c r="G9" i="1"/>
  <c r="G10" i="1"/>
  <c r="I39" i="1"/>
  <c r="I40" i="1"/>
  <c r="G40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7" i="1"/>
  <c r="I44" i="1" s="1"/>
  <c r="I8" i="1"/>
  <c r="I9" i="1"/>
  <c r="I10" i="1"/>
  <c r="G39" i="1"/>
  <c r="D49" i="1" l="1"/>
  <c r="I31" i="1" l="1"/>
  <c r="I32" i="1"/>
  <c r="G31" i="1"/>
  <c r="G32" i="1"/>
  <c r="G14" i="1"/>
  <c r="G15" i="1"/>
  <c r="G16" i="1"/>
  <c r="I28" i="1"/>
  <c r="I29" i="1"/>
  <c r="I30" i="1"/>
  <c r="I33" i="1"/>
  <c r="I34" i="1"/>
  <c r="I35" i="1"/>
  <c r="I36" i="1"/>
  <c r="I37" i="1"/>
  <c r="I38" i="1"/>
  <c r="I41" i="1"/>
  <c r="I42" i="1"/>
  <c r="I11" i="1"/>
  <c r="G17" i="1"/>
  <c r="G18" i="1"/>
  <c r="G29" i="1"/>
  <c r="G30" i="1"/>
  <c r="G33" i="1"/>
  <c r="G34" i="1"/>
  <c r="G35" i="1"/>
  <c r="G36" i="1"/>
  <c r="G37" i="1"/>
  <c r="G38" i="1"/>
  <c r="G41" i="1"/>
  <c r="G42" i="1"/>
  <c r="G11" i="1"/>
  <c r="G43" i="1" l="1"/>
</calcChain>
</file>

<file path=xl/sharedStrings.xml><?xml version="1.0" encoding="utf-8"?>
<sst xmlns="http://schemas.openxmlformats.org/spreadsheetml/2006/main" count="332" uniqueCount="94">
  <si>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</si>
  <si>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</si>
  <si>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</si>
  <si>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</si>
  <si>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</si>
  <si>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</si>
  <si>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</si>
  <si>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</si>
  <si>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</si>
  <si>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</si>
  <si>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</si>
  <si>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</si>
  <si>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</si>
  <si>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</si>
  <si>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</si>
  <si>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</si>
  <si>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</si>
  <si>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</si>
  <si>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</si>
  <si>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  <charset val="238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</si>
  <si>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</si>
  <si>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</si>
  <si>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</si>
  <si>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</si>
  <si>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</si>
  <si>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</si>
  <si>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</si>
  <si>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</si>
  <si>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</si>
  <si>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</si>
  <si>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708 00</t>
  </si>
  <si>
    <t>Ostrava-Poruba</t>
  </si>
  <si>
    <t>17. listopadu</t>
  </si>
  <si>
    <t>2172/15</t>
  </si>
  <si>
    <t>Rektorát</t>
  </si>
  <si>
    <t>17. listopadu</t>
  </si>
  <si>
    <t>Ekonomická fakulta</t>
  </si>
  <si>
    <t>33</t>
  </si>
  <si>
    <t>702 00</t>
  </si>
  <si>
    <t>Ostrava</t>
  </si>
  <si>
    <t>DNS_NB15"_typ_B</t>
  </si>
  <si>
    <t>DNS_NB_ATYP</t>
  </si>
  <si>
    <t>DNS_Ultrabook13"_typ_B</t>
  </si>
  <si>
    <t>Sokolská</t>
  </si>
  <si>
    <t>DNS_LCD27" Výškově stavitelný</t>
  </si>
  <si>
    <t>Fak. elektrotechniky a informatiky</t>
  </si>
  <si>
    <t>DNS_PC_ATYP</t>
  </si>
  <si>
    <t>DNS_LCD24" Výškově stavitelný</t>
  </si>
  <si>
    <t>DNS_LCD_ATYP</t>
  </si>
  <si>
    <t>Fakulta  stavební</t>
  </si>
  <si>
    <t>DNS_NB17"</t>
  </si>
  <si>
    <t>Fakulta materiálově-technologická</t>
  </si>
  <si>
    <t>10</t>
  </si>
  <si>
    <t>20</t>
  </si>
  <si>
    <t>30</t>
  </si>
  <si>
    <t>40</t>
  </si>
  <si>
    <t>DNS_PC_typ_A</t>
  </si>
  <si>
    <t>DNS_LCD24"</t>
  </si>
  <si>
    <t>DNS_TABLET_ATYP</t>
  </si>
  <si>
    <t>DNS_DISK.POLE_ATYP</t>
  </si>
  <si>
    <t>DNS_LCD27"</t>
  </si>
  <si>
    <t>HGF - Katedra 541</t>
  </si>
  <si>
    <t>976</t>
  </si>
  <si>
    <t>Výzkumné energetické centrum</t>
  </si>
  <si>
    <t>9830 - Ústřední knihovna</t>
  </si>
  <si>
    <t>Fakulta  strojní</t>
  </si>
  <si>
    <t>Ing. Dominik Niemiec, Ph.D.
dominik.niemiec@vsb.cz
+420597325394</t>
  </si>
  <si>
    <t>60004833</t>
  </si>
  <si>
    <t>Bc. Pavel Eliáš
pavel.elias@vsb.cz
+420597324573</t>
  </si>
  <si>
    <t>60004838</t>
  </si>
  <si>
    <t>2172/16</t>
  </si>
  <si>
    <t>709 00</t>
  </si>
  <si>
    <t>60004835</t>
  </si>
  <si>
    <t>Centrum ENET</t>
  </si>
  <si>
    <t>60004857</t>
  </si>
  <si>
    <r>
      <t xml:space="preserve">k veřejné zakázce s názvem </t>
    </r>
    <r>
      <rPr>
        <b/>
        <i/>
        <sz val="14"/>
        <color indexed="8"/>
        <rFont val="Calibri"/>
        <family val="2"/>
        <charset val="238"/>
      </rPr>
      <t>Dodávka IT techniky 22/2021</t>
    </r>
  </si>
  <si>
    <t>FMT</t>
  </si>
  <si>
    <t>Ivana Šindlářová
ivana.sindlarova@vsb.cz
+420597323209</t>
  </si>
  <si>
    <t>Ing. Pavel Stoklasa
pavel.stoklasa@vsb.cz
+420597326044</t>
  </si>
  <si>
    <t>Renáta Polanská
renata.polanska@vsb.cz
+420597323344</t>
  </si>
  <si>
    <t>Hana Plemeníková
hana.plemenikova@vsb.cz
+420596991304</t>
  </si>
  <si>
    <t>Marta Žáčková
marta.zackova@vsb.cz
+420597323181</t>
  </si>
  <si>
    <t>Petra Šutarová
petra.sutarova@vsb.cz
+420597325136</t>
  </si>
  <si>
    <t>Karin Mikulová
karin.mikulova@vsb.cz
+420597321296</t>
  </si>
  <si>
    <t>Simona Gavendová
simona.gavendova@vsb.cz
+420597329313</t>
  </si>
  <si>
    <t>Ing. Stanislav Kepák
stanislav.kepak@vsb.cz
+420597321664</t>
  </si>
  <si>
    <t>Hana Havlenová
hana.havlenova@vsb.cz
+420597322179</t>
  </si>
  <si>
    <t>Kety Věžníková
kety.veznikova@vsb.cz
+420597329410</t>
  </si>
  <si>
    <t>Soňa Neustupová
sona.neustupova@vsb.cz
+420597321283</t>
  </si>
  <si>
    <t>Ing. Lucie Hofrichterová
lucie.hofrichterova@vsb.cz 
+420 596 993 323</t>
  </si>
  <si>
    <t>Lenka Tioková
lenka.tiokova@vsb.cz 
+420 596 994 165</t>
  </si>
  <si>
    <t xml:space="preserve">Sylva Krčmářová
sylva.krcmarova@vsb.cz
+420 596 999 310 </t>
  </si>
  <si>
    <t>Bc. Žaneta Vylegalová
zaneta.vylegalova@vsb.cz 
 +420 596 995 911</t>
  </si>
  <si>
    <t>Bc. Hana Chudová
hana.chudova@vsb.cz 
+420 596 993 878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</si>
</sst>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3" fillId="2" borderId="1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Alignment="1" applyProtection="1">
      <alignment vertical="center"/>
    </xf>
    <xf numFmtId="0" fontId="0" fillId="0" borderId="0" xfId="0" applyFont="1" applyAlignment="1">
      <alignment horizontal="right" vertical="center" indent="1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</xf>
    <xf numFmtId="164" fontId="0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</xf>
    <xf numFmtId="0" fontId="0" fillId="0" borderId="4" xfId="0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3" fontId="0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164" fontId="1" fillId="0" borderId="4" xfId="0" applyNumberFormat="1" applyFont="1" applyBorder="1" applyAlignment="1">
      <alignment vertical="center"/>
    </xf>
    <xf numFmtId="0" fontId="0" fillId="0" borderId="4" xfId="0" applyBorder="1" applyAlignment="1">
      <alignment vertical="top"/>
    </xf>
    <xf numFmtId="0" fontId="3" fillId="0" borderId="5" xfId="0" applyFont="1" applyBorder="1" applyAlignment="1">
      <alignment horizontal="center" vertical="center"/>
    </xf>
    <xf numFmtId="0" fontId="0" fillId="0" borderId="0" xfId="0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4" borderId="0" xfId="0" applyFill="1" applyBorder="1" applyAlignment="1">
      <alignment vertical="top"/>
    </xf>
    <xf numFmtId="0" fontId="0" fillId="4" borderId="1" xfId="0" applyFill="1" applyBorder="1" applyAlignment="1">
      <alignment vertical="top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3" fontId="2" fillId="0" borderId="17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165" fontId="2" fillId="0" borderId="17" xfId="0" applyNumberFormat="1" applyFont="1" applyBorder="1" applyAlignment="1">
      <alignment horizontal="right" vertical="center"/>
    </xf>
    <xf numFmtId="165" fontId="2" fillId="3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right" vertical="center"/>
    </xf>
    <xf numFmtId="165" fontId="2" fillId="0" borderId="16" xfId="0" applyNumberFormat="1" applyFont="1" applyBorder="1" applyAlignment="1">
      <alignment horizontal="right" vertical="center"/>
    </xf>
    <xf numFmtId="165" fontId="2" fillId="3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right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0" fontId="2" fillId="4" borderId="18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18" xfId="0" applyFont="1" applyBorder="1" applyAlignment="1">
      <alignment horizontal="center" vertical="center"/>
    </xf>
    <xf numFmtId="165" fontId="2" fillId="3" borderId="0" xfId="0" applyNumberFormat="1" applyFont="1" applyFill="1" applyBorder="1" applyAlignment="1" applyProtection="1">
      <alignment horizontal="center" vertical="center"/>
      <protection locked="0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18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58"/>
  <sheetViews>
    <sheetView tabSelected="1" zoomScale="70" zoomScaleNormal="70" workbookViewId="0">
      <selection activeCell="C9" sqref="C9"/>
    </sheetView>
  </sheetViews>
  <sheetFormatPr defaultRowHeight="12.5" x14ac:dyDescent="0.25"/>
  <cols>
    <col min="1" max="1" width="9.7265625" customWidth="1"/>
    <col min="2" max="2" width="4.7265625" style="35" customWidth="1"/>
    <col min="3" max="3" width="31.1796875" bestFit="1" customWidth="1"/>
    <col min="4" max="4" width="5.54296875" style="11" bestFit="1" customWidth="1"/>
    <col min="5" max="5" width="3.81640625" style="11" customWidth="1"/>
    <col min="6" max="6" width="13.54296875" customWidth="1"/>
    <col min="7" max="7" width="13.1796875" customWidth="1"/>
    <col min="8" max="8" width="16.54296875" customWidth="1"/>
    <col min="9" max="9" width="14" customWidth="1"/>
    <col min="10" max="10" width="25.90625" customWidth="1"/>
    <col min="11" max="11" width="19.90625" customWidth="1"/>
    <col min="12" max="12" width="15" bestFit="1" customWidth="1"/>
    <col min="13" max="13" width="8.08984375" bestFit="1" customWidth="1"/>
    <col min="14" max="14" width="6.453125" bestFit="1" customWidth="1"/>
    <col min="15" max="15" width="16.08984375" bestFit="1" customWidth="1"/>
  </cols>
  <sheetData>
    <row r="1" spans="1:130" ht="18" x14ac:dyDescent="0.25">
      <c r="A1" s="74" t="s">
        <v>18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30" ht="18.5" x14ac:dyDescent="0.25">
      <c r="A2" s="75" t="s">
        <v>75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30" ht="24" customHeight="1" x14ac:dyDescent="0.25">
      <c r="A3" s="76" t="s">
        <v>20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30" ht="4.5" customHeight="1" thickBot="1" x14ac:dyDescent="0.3">
      <c r="A4" s="3"/>
      <c r="B4" s="32"/>
      <c r="C4" s="3"/>
      <c r="D4" s="10"/>
      <c r="E4" s="10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30" s="1" customFormat="1" ht="16.149999999999999" customHeight="1" thickTop="1" thickBot="1" x14ac:dyDescent="0.3">
      <c r="A5" s="77" t="s">
        <v>3</v>
      </c>
      <c r="B5" s="79" t="s">
        <v>4</v>
      </c>
      <c r="C5" s="81" t="s">
        <v>7</v>
      </c>
      <c r="D5" s="85" t="s">
        <v>5</v>
      </c>
      <c r="E5" s="85" t="s">
        <v>6</v>
      </c>
      <c r="F5" s="87" t="s">
        <v>19</v>
      </c>
      <c r="G5" s="88"/>
      <c r="H5" s="87" t="s">
        <v>17</v>
      </c>
      <c r="I5" s="88"/>
      <c r="J5" s="5" t="s">
        <v>10</v>
      </c>
      <c r="K5" s="81" t="s">
        <v>12</v>
      </c>
      <c r="L5" s="81" t="s">
        <v>0</v>
      </c>
      <c r="M5" s="5" t="s">
        <v>13</v>
      </c>
      <c r="N5" s="81" t="s">
        <v>1</v>
      </c>
      <c r="O5" s="83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</row>
    <row r="6" spans="1:130" s="1" customFormat="1" ht="16.149999999999999" customHeight="1" thickBot="1" x14ac:dyDescent="0.3">
      <c r="A6" s="78"/>
      <c r="B6" s="80"/>
      <c r="C6" s="82"/>
      <c r="D6" s="86"/>
      <c r="E6" s="86"/>
      <c r="F6" s="8" t="s">
        <v>8</v>
      </c>
      <c r="G6" s="8" t="s">
        <v>9</v>
      </c>
      <c r="H6" s="8" t="s">
        <v>8</v>
      </c>
      <c r="I6" s="8" t="s">
        <v>9</v>
      </c>
      <c r="J6" s="9" t="s">
        <v>11</v>
      </c>
      <c r="K6" s="82"/>
      <c r="L6" s="82"/>
      <c r="M6" s="9" t="s">
        <v>14</v>
      </c>
      <c r="N6" s="82"/>
      <c r="O6" s="84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</row>
    <row r="7" spans="1:130" s="6" customFormat="1" ht="38" customHeight="1" thickTop="1" thickBot="1" x14ac:dyDescent="0.3">
      <c r="A7" s="49">
        <v>60004784</v>
      </c>
      <c r="B7" s="50">
        <v>10</v>
      </c>
      <c r="C7" s="51" t="s">
        <v>48</v>
      </c>
      <c r="D7" s="52">
        <v>1</v>
      </c>
      <c r="E7" s="53" t="s">
        <v>29</v>
      </c>
      <c r="F7" s="54">
        <v>8700</v>
      </c>
      <c r="G7" s="55">
        <f t="shared" ref="G7:G13" si="0">D7*F7</f>
        <v>8700</v>
      </c>
      <c r="H7" s="56" t="s">
        <v>23</v>
      </c>
      <c r="I7" s="50" t="e">
        <f>H7*D7</f>
        <v>#VALUE!</v>
      </c>
      <c r="J7" s="57" t="s">
        <v>90</v>
      </c>
      <c r="K7" s="57" t="s">
        <v>76</v>
      </c>
      <c r="L7" s="66" t="s">
        <v>35</v>
      </c>
      <c r="M7" s="66" t="s">
        <v>33</v>
      </c>
      <c r="N7" s="66" t="s">
        <v>30</v>
      </c>
      <c r="O7" s="67" t="s">
        <v>31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</row>
    <row r="8" spans="1:130" s="6" customFormat="1" ht="38" customHeight="1" thickBot="1" x14ac:dyDescent="0.3">
      <c r="A8" s="89" t="s">
        <v>67</v>
      </c>
      <c r="B8" s="47" t="s">
        <v>52</v>
      </c>
      <c r="C8" s="44" t="s">
        <v>50</v>
      </c>
      <c r="D8" s="58">
        <v>1</v>
      </c>
      <c r="E8" s="45" t="s">
        <v>29</v>
      </c>
      <c r="F8" s="68">
        <v>23000</v>
      </c>
      <c r="G8" s="59">
        <f t="shared" si="0"/>
        <v>23000</v>
      </c>
      <c r="H8" s="60" t="s">
        <v>23</v>
      </c>
      <c r="I8" s="61" t="e">
        <f>H8*D8</f>
        <v>#VALUE!</v>
      </c>
      <c r="J8" s="71" t="s">
        <v>68</v>
      </c>
      <c r="K8" s="71" t="s">
        <v>64</v>
      </c>
      <c r="L8" s="71" t="s">
        <v>32</v>
      </c>
      <c r="M8" s="71" t="s">
        <v>33</v>
      </c>
      <c r="N8" s="71" t="s">
        <v>30</v>
      </c>
      <c r="O8" s="73" t="s">
        <v>31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</row>
    <row r="9" spans="1:130" s="6" customFormat="1" ht="38" customHeight="1" thickBot="1" x14ac:dyDescent="0.3">
      <c r="A9" s="89"/>
      <c r="B9" s="47" t="s">
        <v>54</v>
      </c>
      <c r="C9" s="44" t="s">
        <v>41</v>
      </c>
      <c r="D9" s="58">
        <v>1</v>
      </c>
      <c r="E9" s="45" t="s">
        <v>29</v>
      </c>
      <c r="F9" s="68">
        <v>30690</v>
      </c>
      <c r="G9" s="59">
        <f t="shared" si="0"/>
        <v>30690</v>
      </c>
      <c r="H9" s="60" t="s">
        <v>23</v>
      </c>
      <c r="I9" s="61" t="e">
        <f>H9*D9</f>
        <v>#VALUE!</v>
      </c>
      <c r="J9" s="71"/>
      <c r="K9" s="71"/>
      <c r="L9" s="71"/>
      <c r="M9" s="71"/>
      <c r="N9" s="71"/>
      <c r="O9" s="73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</row>
    <row r="10" spans="1:130" s="6" customFormat="1" ht="38" customHeight="1" thickBot="1" x14ac:dyDescent="0.3">
      <c r="A10" s="89"/>
      <c r="B10" s="47" t="s">
        <v>55</v>
      </c>
      <c r="C10" s="44" t="s">
        <v>47</v>
      </c>
      <c r="D10" s="58">
        <v>1</v>
      </c>
      <c r="E10" s="45" t="s">
        <v>29</v>
      </c>
      <c r="F10" s="68">
        <v>6000</v>
      </c>
      <c r="G10" s="59">
        <f t="shared" si="0"/>
        <v>6000</v>
      </c>
      <c r="H10" s="60" t="s">
        <v>23</v>
      </c>
      <c r="I10" s="61" t="e">
        <f>H10*D10</f>
        <v>#VALUE!</v>
      </c>
      <c r="J10" s="71"/>
      <c r="K10" s="71"/>
      <c r="L10" s="71"/>
      <c r="M10" s="71"/>
      <c r="N10" s="71"/>
      <c r="O10" s="7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</row>
    <row r="11" spans="1:130" s="6" customFormat="1" ht="38" customHeight="1" thickBot="1" x14ac:dyDescent="0.3">
      <c r="A11" s="69">
        <v>60004834</v>
      </c>
      <c r="B11" s="61">
        <v>10</v>
      </c>
      <c r="C11" s="44" t="s">
        <v>41</v>
      </c>
      <c r="D11" s="58">
        <v>1</v>
      </c>
      <c r="E11" s="45" t="s">
        <v>29</v>
      </c>
      <c r="F11" s="62">
        <v>65000</v>
      </c>
      <c r="G11" s="59">
        <f>D11*F11</f>
        <v>65000</v>
      </c>
      <c r="H11" s="60" t="s">
        <v>23</v>
      </c>
      <c r="I11" s="61" t="e">
        <f>H11*D11</f>
        <v>#VALUE!</v>
      </c>
      <c r="J11" s="46" t="s">
        <v>66</v>
      </c>
      <c r="K11" s="46" t="s">
        <v>61</v>
      </c>
      <c r="L11" s="47" t="s">
        <v>35</v>
      </c>
      <c r="M11" s="47" t="s">
        <v>33</v>
      </c>
      <c r="N11" s="47" t="s">
        <v>30</v>
      </c>
      <c r="O11" s="64" t="s">
        <v>31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</row>
    <row r="12" spans="1:130" s="6" customFormat="1" ht="38" customHeight="1" thickBot="1" x14ac:dyDescent="0.3">
      <c r="A12" s="89" t="s">
        <v>72</v>
      </c>
      <c r="B12" s="47" t="s">
        <v>53</v>
      </c>
      <c r="C12" s="44" t="s">
        <v>57</v>
      </c>
      <c r="D12" s="58">
        <v>1</v>
      </c>
      <c r="E12" s="45" t="s">
        <v>29</v>
      </c>
      <c r="F12" s="68">
        <v>3500</v>
      </c>
      <c r="G12" s="59">
        <f t="shared" si="0"/>
        <v>3500</v>
      </c>
      <c r="H12" s="60" t="s">
        <v>23</v>
      </c>
      <c r="I12" s="61" t="e">
        <f t="shared" ref="I12:I27" si="1">H12*D12</f>
        <v>#VALUE!</v>
      </c>
      <c r="J12" s="71" t="s">
        <v>91</v>
      </c>
      <c r="K12" s="71" t="s">
        <v>73</v>
      </c>
      <c r="L12" s="71" t="s">
        <v>32</v>
      </c>
      <c r="M12" s="71" t="s">
        <v>33</v>
      </c>
      <c r="N12" s="71" t="s">
        <v>30</v>
      </c>
      <c r="O12" s="73" t="s">
        <v>31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</row>
    <row r="13" spans="1:130" s="6" customFormat="1" ht="38" customHeight="1" thickBot="1" x14ac:dyDescent="0.3">
      <c r="A13" s="89"/>
      <c r="B13" s="47" t="s">
        <v>54</v>
      </c>
      <c r="C13" s="44" t="s">
        <v>60</v>
      </c>
      <c r="D13" s="58">
        <v>1</v>
      </c>
      <c r="E13" s="45" t="s">
        <v>29</v>
      </c>
      <c r="F13" s="62">
        <v>4000</v>
      </c>
      <c r="G13" s="59">
        <f t="shared" si="0"/>
        <v>4000</v>
      </c>
      <c r="H13" s="60" t="s">
        <v>23</v>
      </c>
      <c r="I13" s="61" t="e">
        <f t="shared" si="1"/>
        <v>#VALUE!</v>
      </c>
      <c r="J13" s="71"/>
      <c r="K13" s="71"/>
      <c r="L13" s="71"/>
      <c r="M13" s="71"/>
      <c r="N13" s="71"/>
      <c r="O13" s="73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</row>
    <row r="14" spans="1:130" s="6" customFormat="1" ht="38" customHeight="1" thickBot="1" x14ac:dyDescent="0.3">
      <c r="A14" s="97">
        <v>60004836</v>
      </c>
      <c r="B14" s="61">
        <v>20</v>
      </c>
      <c r="C14" s="44" t="s">
        <v>44</v>
      </c>
      <c r="D14" s="58">
        <v>1</v>
      </c>
      <c r="E14" s="45" t="s">
        <v>29</v>
      </c>
      <c r="F14" s="62">
        <v>6000</v>
      </c>
      <c r="G14" s="59">
        <f>D14*F14</f>
        <v>6000</v>
      </c>
      <c r="H14" s="60" t="s">
        <v>23</v>
      </c>
      <c r="I14" s="61" t="e">
        <f t="shared" si="1"/>
        <v>#VALUE!</v>
      </c>
      <c r="J14" s="71" t="s">
        <v>92</v>
      </c>
      <c r="K14" s="71" t="s">
        <v>45</v>
      </c>
      <c r="L14" s="72" t="s">
        <v>35</v>
      </c>
      <c r="M14" s="72" t="s">
        <v>33</v>
      </c>
      <c r="N14" s="72" t="s">
        <v>30</v>
      </c>
      <c r="O14" s="70" t="s">
        <v>31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</row>
    <row r="15" spans="1:130" s="6" customFormat="1" ht="38" customHeight="1" thickBot="1" x14ac:dyDescent="0.3">
      <c r="A15" s="97"/>
      <c r="B15" s="61">
        <v>30</v>
      </c>
      <c r="C15" s="44" t="s">
        <v>41</v>
      </c>
      <c r="D15" s="58">
        <v>1</v>
      </c>
      <c r="E15" s="45" t="s">
        <v>29</v>
      </c>
      <c r="F15" s="62">
        <v>23000</v>
      </c>
      <c r="G15" s="59">
        <f>D15*F15</f>
        <v>23000</v>
      </c>
      <c r="H15" s="60" t="s">
        <v>23</v>
      </c>
      <c r="I15" s="61" t="e">
        <f t="shared" si="1"/>
        <v>#VALUE!</v>
      </c>
      <c r="J15" s="72"/>
      <c r="K15" s="71" t="s">
        <v>45</v>
      </c>
      <c r="L15" s="72" t="s">
        <v>35</v>
      </c>
      <c r="M15" s="72" t="s">
        <v>33</v>
      </c>
      <c r="N15" s="72" t="s">
        <v>30</v>
      </c>
      <c r="O15" s="70" t="s">
        <v>31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</row>
    <row r="16" spans="1:130" s="6" customFormat="1" ht="38" customHeight="1" thickBot="1" x14ac:dyDescent="0.3">
      <c r="A16" s="97"/>
      <c r="B16" s="61">
        <v>40</v>
      </c>
      <c r="C16" s="45" t="s">
        <v>41</v>
      </c>
      <c r="D16" s="58">
        <v>1</v>
      </c>
      <c r="E16" s="45" t="s">
        <v>29</v>
      </c>
      <c r="F16" s="62">
        <v>28500</v>
      </c>
      <c r="G16" s="59">
        <f>D16*F16</f>
        <v>28500</v>
      </c>
      <c r="H16" s="60" t="s">
        <v>23</v>
      </c>
      <c r="I16" s="61" t="e">
        <f t="shared" si="1"/>
        <v>#VALUE!</v>
      </c>
      <c r="J16" s="72"/>
      <c r="K16" s="71" t="s">
        <v>45</v>
      </c>
      <c r="L16" s="72" t="s">
        <v>35</v>
      </c>
      <c r="M16" s="72" t="s">
        <v>33</v>
      </c>
      <c r="N16" s="72" t="s">
        <v>30</v>
      </c>
      <c r="O16" s="70" t="s">
        <v>31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</row>
    <row r="17" spans="1:130" s="6" customFormat="1" ht="38" customHeight="1" thickBot="1" x14ac:dyDescent="0.3">
      <c r="A17" s="97">
        <v>60004837</v>
      </c>
      <c r="B17" s="61">
        <v>10</v>
      </c>
      <c r="C17" s="45" t="s">
        <v>40</v>
      </c>
      <c r="D17" s="58">
        <v>1</v>
      </c>
      <c r="E17" s="45" t="s">
        <v>29</v>
      </c>
      <c r="F17" s="68">
        <v>24000</v>
      </c>
      <c r="G17" s="59">
        <f t="shared" ref="G17:G42" si="2">D17*F17</f>
        <v>24000</v>
      </c>
      <c r="H17" s="60" t="s">
        <v>23</v>
      </c>
      <c r="I17" s="61" t="e">
        <f t="shared" si="1"/>
        <v>#VALUE!</v>
      </c>
      <c r="J17" s="71" t="s">
        <v>77</v>
      </c>
      <c r="K17" s="71" t="s">
        <v>45</v>
      </c>
      <c r="L17" s="72" t="s">
        <v>35</v>
      </c>
      <c r="M17" s="72" t="s">
        <v>33</v>
      </c>
      <c r="N17" s="72" t="s">
        <v>30</v>
      </c>
      <c r="O17" s="70" t="s">
        <v>31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</row>
    <row r="18" spans="1:130" s="6" customFormat="1" ht="38" customHeight="1" thickBot="1" x14ac:dyDescent="0.3">
      <c r="A18" s="97"/>
      <c r="B18" s="61">
        <v>20</v>
      </c>
      <c r="C18" s="45" t="s">
        <v>50</v>
      </c>
      <c r="D18" s="58">
        <v>1</v>
      </c>
      <c r="E18" s="45" t="s">
        <v>29</v>
      </c>
      <c r="F18" s="68">
        <v>23000</v>
      </c>
      <c r="G18" s="59">
        <f t="shared" si="2"/>
        <v>23000</v>
      </c>
      <c r="H18" s="60" t="s">
        <v>23</v>
      </c>
      <c r="I18" s="61" t="e">
        <f t="shared" si="1"/>
        <v>#VALUE!</v>
      </c>
      <c r="J18" s="72"/>
      <c r="K18" s="71" t="s">
        <v>45</v>
      </c>
      <c r="L18" s="72" t="s">
        <v>35</v>
      </c>
      <c r="M18" s="72" t="s">
        <v>33</v>
      </c>
      <c r="N18" s="72" t="s">
        <v>30</v>
      </c>
      <c r="O18" s="70" t="s">
        <v>31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</row>
    <row r="19" spans="1:130" s="6" customFormat="1" ht="38" customHeight="1" thickBot="1" x14ac:dyDescent="0.3">
      <c r="A19" s="65" t="s">
        <v>69</v>
      </c>
      <c r="B19" s="47" t="s">
        <v>52</v>
      </c>
      <c r="C19" s="45" t="s">
        <v>41</v>
      </c>
      <c r="D19" s="58">
        <v>1</v>
      </c>
      <c r="E19" s="45" t="s">
        <v>29</v>
      </c>
      <c r="F19" s="62">
        <v>28000</v>
      </c>
      <c r="G19" s="59">
        <f t="shared" si="2"/>
        <v>28000</v>
      </c>
      <c r="H19" s="60" t="s">
        <v>23</v>
      </c>
      <c r="I19" s="61" t="e">
        <f t="shared" si="1"/>
        <v>#VALUE!</v>
      </c>
      <c r="J19" s="46" t="s">
        <v>78</v>
      </c>
      <c r="K19" s="46" t="s">
        <v>45</v>
      </c>
      <c r="L19" s="47" t="s">
        <v>35</v>
      </c>
      <c r="M19" s="47" t="s">
        <v>70</v>
      </c>
      <c r="N19" s="47" t="s">
        <v>71</v>
      </c>
      <c r="O19" s="64" t="s">
        <v>31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</row>
    <row r="20" spans="1:130" s="6" customFormat="1" ht="38" customHeight="1" thickBot="1" x14ac:dyDescent="0.3">
      <c r="A20" s="97">
        <v>60004841</v>
      </c>
      <c r="B20" s="61">
        <v>30</v>
      </c>
      <c r="C20" s="45" t="s">
        <v>56</v>
      </c>
      <c r="D20" s="58">
        <v>1</v>
      </c>
      <c r="E20" s="45" t="s">
        <v>29</v>
      </c>
      <c r="F20" s="62">
        <v>12500</v>
      </c>
      <c r="G20" s="59">
        <f t="shared" si="2"/>
        <v>12500</v>
      </c>
      <c r="H20" s="60" t="s">
        <v>23</v>
      </c>
      <c r="I20" s="61" t="e">
        <f t="shared" si="1"/>
        <v>#VALUE!</v>
      </c>
      <c r="J20" s="71" t="s">
        <v>79</v>
      </c>
      <c r="K20" s="72" t="s">
        <v>62</v>
      </c>
      <c r="L20" s="72" t="s">
        <v>32</v>
      </c>
      <c r="M20" s="72" t="s">
        <v>33</v>
      </c>
      <c r="N20" s="72" t="s">
        <v>30</v>
      </c>
      <c r="O20" s="70" t="s">
        <v>31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</row>
    <row r="21" spans="1:130" s="6" customFormat="1" ht="38" customHeight="1" thickBot="1" x14ac:dyDescent="0.3">
      <c r="A21" s="97"/>
      <c r="B21" s="61">
        <v>40</v>
      </c>
      <c r="C21" s="45" t="s">
        <v>57</v>
      </c>
      <c r="D21" s="58">
        <v>1</v>
      </c>
      <c r="E21" s="45" t="s">
        <v>29</v>
      </c>
      <c r="F21" s="68">
        <v>3500</v>
      </c>
      <c r="G21" s="59">
        <f t="shared" si="2"/>
        <v>3500</v>
      </c>
      <c r="H21" s="60" t="s">
        <v>23</v>
      </c>
      <c r="I21" s="61" t="e">
        <f t="shared" si="1"/>
        <v>#VALUE!</v>
      </c>
      <c r="J21" s="72"/>
      <c r="K21" s="72" t="s">
        <v>62</v>
      </c>
      <c r="L21" s="72" t="s">
        <v>32</v>
      </c>
      <c r="M21" s="72" t="s">
        <v>33</v>
      </c>
      <c r="N21" s="72" t="s">
        <v>30</v>
      </c>
      <c r="O21" s="70" t="s">
        <v>31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</row>
    <row r="22" spans="1:130" s="6" customFormat="1" ht="38" customHeight="1" thickBot="1" x14ac:dyDescent="0.3">
      <c r="A22" s="63">
        <v>60004842</v>
      </c>
      <c r="B22" s="61">
        <v>10</v>
      </c>
      <c r="C22" s="45" t="s">
        <v>57</v>
      </c>
      <c r="D22" s="58">
        <v>1</v>
      </c>
      <c r="E22" s="45" t="s">
        <v>29</v>
      </c>
      <c r="F22" s="68">
        <v>3500</v>
      </c>
      <c r="G22" s="59">
        <f t="shared" si="2"/>
        <v>3500</v>
      </c>
      <c r="H22" s="60" t="s">
        <v>23</v>
      </c>
      <c r="I22" s="61" t="e">
        <f t="shared" si="1"/>
        <v>#VALUE!</v>
      </c>
      <c r="J22" s="46" t="s">
        <v>80</v>
      </c>
      <c r="K22" s="46" t="s">
        <v>49</v>
      </c>
      <c r="L22" s="47" t="s">
        <v>32</v>
      </c>
      <c r="M22" s="47" t="s">
        <v>33</v>
      </c>
      <c r="N22" s="47" t="s">
        <v>30</v>
      </c>
      <c r="O22" s="64" t="s">
        <v>31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</row>
    <row r="23" spans="1:130" s="41" customFormat="1" ht="38" customHeight="1" thickBot="1" x14ac:dyDescent="0.3">
      <c r="A23" s="63">
        <v>60004843</v>
      </c>
      <c r="B23" s="61">
        <v>10</v>
      </c>
      <c r="C23" s="45" t="s">
        <v>42</v>
      </c>
      <c r="D23" s="58">
        <v>2</v>
      </c>
      <c r="E23" s="45" t="s">
        <v>29</v>
      </c>
      <c r="F23" s="62">
        <v>27000</v>
      </c>
      <c r="G23" s="59">
        <f t="shared" si="2"/>
        <v>54000</v>
      </c>
      <c r="H23" s="60" t="s">
        <v>23</v>
      </c>
      <c r="I23" s="61" t="e">
        <f t="shared" si="1"/>
        <v>#VALUE!</v>
      </c>
      <c r="J23" s="46" t="s">
        <v>81</v>
      </c>
      <c r="K23" s="46" t="s">
        <v>34</v>
      </c>
      <c r="L23" s="47" t="s">
        <v>32</v>
      </c>
      <c r="M23" s="47" t="s">
        <v>33</v>
      </c>
      <c r="N23" s="47" t="s">
        <v>30</v>
      </c>
      <c r="O23" s="64" t="s">
        <v>31</v>
      </c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</row>
    <row r="24" spans="1:130" s="6" customFormat="1" ht="38" customHeight="1" thickBot="1" x14ac:dyDescent="0.3">
      <c r="A24" s="63">
        <v>60004844</v>
      </c>
      <c r="B24" s="61">
        <v>10</v>
      </c>
      <c r="C24" s="45" t="s">
        <v>40</v>
      </c>
      <c r="D24" s="58">
        <v>2</v>
      </c>
      <c r="E24" s="45" t="s">
        <v>29</v>
      </c>
      <c r="F24" s="68">
        <v>24000</v>
      </c>
      <c r="G24" s="59">
        <f t="shared" si="2"/>
        <v>48000</v>
      </c>
      <c r="H24" s="60" t="s">
        <v>23</v>
      </c>
      <c r="I24" s="61" t="e">
        <f t="shared" si="1"/>
        <v>#VALUE!</v>
      </c>
      <c r="J24" s="48" t="s">
        <v>93</v>
      </c>
      <c r="K24" s="46" t="s">
        <v>63</v>
      </c>
      <c r="L24" s="47" t="s">
        <v>32</v>
      </c>
      <c r="M24" s="47" t="s">
        <v>33</v>
      </c>
      <c r="N24" s="47" t="s">
        <v>30</v>
      </c>
      <c r="O24" s="64" t="s">
        <v>31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</row>
    <row r="25" spans="1:130" s="6" customFormat="1" ht="38" customHeight="1" thickBot="1" x14ac:dyDescent="0.3">
      <c r="A25" s="63">
        <v>60004845</v>
      </c>
      <c r="B25" s="61">
        <v>10</v>
      </c>
      <c r="C25" s="45" t="s">
        <v>58</v>
      </c>
      <c r="D25" s="58">
        <v>1</v>
      </c>
      <c r="E25" s="45" t="s">
        <v>29</v>
      </c>
      <c r="F25" s="62">
        <v>4490</v>
      </c>
      <c r="G25" s="59">
        <f t="shared" si="2"/>
        <v>4490</v>
      </c>
      <c r="H25" s="60" t="s">
        <v>23</v>
      </c>
      <c r="I25" s="61" t="e">
        <f t="shared" si="1"/>
        <v>#VALUE!</v>
      </c>
      <c r="J25" s="46" t="s">
        <v>68</v>
      </c>
      <c r="K25" s="46" t="s">
        <v>64</v>
      </c>
      <c r="L25" s="47" t="s">
        <v>32</v>
      </c>
      <c r="M25" s="47" t="s">
        <v>33</v>
      </c>
      <c r="N25" s="47" t="s">
        <v>30</v>
      </c>
      <c r="O25" s="64" t="s">
        <v>31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</row>
    <row r="26" spans="1:130" s="6" customFormat="1" ht="38" customHeight="1" thickBot="1" x14ac:dyDescent="0.3">
      <c r="A26" s="97">
        <v>60004846</v>
      </c>
      <c r="B26" s="61">
        <v>10</v>
      </c>
      <c r="C26" s="45" t="s">
        <v>40</v>
      </c>
      <c r="D26" s="58">
        <v>2</v>
      </c>
      <c r="E26" s="45" t="s">
        <v>29</v>
      </c>
      <c r="F26" s="68">
        <v>24000</v>
      </c>
      <c r="G26" s="59">
        <f t="shared" si="2"/>
        <v>48000</v>
      </c>
      <c r="H26" s="60" t="s">
        <v>23</v>
      </c>
      <c r="I26" s="61" t="e">
        <f t="shared" si="1"/>
        <v>#VALUE!</v>
      </c>
      <c r="J26" s="71" t="s">
        <v>82</v>
      </c>
      <c r="K26" s="71" t="s">
        <v>51</v>
      </c>
      <c r="L26" s="72" t="s">
        <v>35</v>
      </c>
      <c r="M26" s="72" t="s">
        <v>33</v>
      </c>
      <c r="N26" s="72" t="s">
        <v>30</v>
      </c>
      <c r="O26" s="70" t="s">
        <v>31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</row>
    <row r="27" spans="1:130" s="6" customFormat="1" ht="38" customHeight="1" thickBot="1" x14ac:dyDescent="0.3">
      <c r="A27" s="97"/>
      <c r="B27" s="61">
        <v>20</v>
      </c>
      <c r="C27" s="45" t="s">
        <v>47</v>
      </c>
      <c r="D27" s="58">
        <v>4</v>
      </c>
      <c r="E27" s="45" t="s">
        <v>29</v>
      </c>
      <c r="F27" s="68">
        <v>6000</v>
      </c>
      <c r="G27" s="59">
        <f t="shared" si="2"/>
        <v>24000</v>
      </c>
      <c r="H27" s="60" t="s">
        <v>23</v>
      </c>
      <c r="I27" s="61" t="e">
        <f t="shared" si="1"/>
        <v>#VALUE!</v>
      </c>
      <c r="J27" s="72"/>
      <c r="K27" s="71"/>
      <c r="L27" s="72"/>
      <c r="M27" s="72"/>
      <c r="N27" s="72"/>
      <c r="O27" s="70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</row>
    <row r="28" spans="1:130" s="6" customFormat="1" ht="38" customHeight="1" thickBot="1" x14ac:dyDescent="0.3">
      <c r="A28" s="97">
        <v>60004847</v>
      </c>
      <c r="B28" s="61">
        <v>10</v>
      </c>
      <c r="C28" s="45" t="s">
        <v>41</v>
      </c>
      <c r="D28" s="58">
        <v>1</v>
      </c>
      <c r="E28" s="45" t="s">
        <v>29</v>
      </c>
      <c r="F28" s="62">
        <v>26000</v>
      </c>
      <c r="G28" s="59">
        <f t="shared" si="2"/>
        <v>26000</v>
      </c>
      <c r="H28" s="60" t="s">
        <v>23</v>
      </c>
      <c r="I28" s="61" t="e">
        <f t="shared" ref="I28:I42" si="3">H28*D28</f>
        <v>#VALUE!</v>
      </c>
      <c r="J28" s="71" t="s">
        <v>83</v>
      </c>
      <c r="K28" s="72" t="s">
        <v>34</v>
      </c>
      <c r="L28" s="72" t="s">
        <v>32</v>
      </c>
      <c r="M28" s="72" t="s">
        <v>33</v>
      </c>
      <c r="N28" s="72" t="s">
        <v>30</v>
      </c>
      <c r="O28" s="70" t="s">
        <v>31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</row>
    <row r="29" spans="1:130" s="6" customFormat="1" ht="38" customHeight="1" thickBot="1" x14ac:dyDescent="0.3">
      <c r="A29" s="97"/>
      <c r="B29" s="61">
        <v>20</v>
      </c>
      <c r="C29" s="45" t="s">
        <v>41</v>
      </c>
      <c r="D29" s="58">
        <v>1</v>
      </c>
      <c r="E29" s="45" t="s">
        <v>29</v>
      </c>
      <c r="F29" s="62">
        <v>26000</v>
      </c>
      <c r="G29" s="59">
        <f t="shared" si="2"/>
        <v>26000</v>
      </c>
      <c r="H29" s="60" t="s">
        <v>23</v>
      </c>
      <c r="I29" s="61" t="e">
        <f t="shared" si="3"/>
        <v>#VALUE!</v>
      </c>
      <c r="J29" s="72"/>
      <c r="K29" s="72" t="s">
        <v>34</v>
      </c>
      <c r="L29" s="72" t="s">
        <v>32</v>
      </c>
      <c r="M29" s="72" t="s">
        <v>33</v>
      </c>
      <c r="N29" s="72" t="s">
        <v>30</v>
      </c>
      <c r="O29" s="70" t="s">
        <v>31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</row>
    <row r="30" spans="1:130" s="6" customFormat="1" ht="38" customHeight="1" thickBot="1" x14ac:dyDescent="0.3">
      <c r="A30" s="63">
        <v>60004848</v>
      </c>
      <c r="B30" s="61">
        <v>10</v>
      </c>
      <c r="C30" s="45" t="s">
        <v>41</v>
      </c>
      <c r="D30" s="58">
        <v>1</v>
      </c>
      <c r="E30" s="45" t="s">
        <v>29</v>
      </c>
      <c r="F30" s="62">
        <v>35000</v>
      </c>
      <c r="G30" s="59">
        <f t="shared" si="2"/>
        <v>35000</v>
      </c>
      <c r="H30" s="60" t="s">
        <v>23</v>
      </c>
      <c r="I30" s="61" t="e">
        <f t="shared" si="3"/>
        <v>#VALUE!</v>
      </c>
      <c r="J30" s="72"/>
      <c r="K30" s="72" t="s">
        <v>34</v>
      </c>
      <c r="L30" s="72" t="s">
        <v>32</v>
      </c>
      <c r="M30" s="72" t="s">
        <v>33</v>
      </c>
      <c r="N30" s="72" t="s">
        <v>30</v>
      </c>
      <c r="O30" s="70" t="s">
        <v>31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</row>
    <row r="31" spans="1:130" s="6" customFormat="1" ht="38" customHeight="1" thickBot="1" x14ac:dyDescent="0.3">
      <c r="A31" s="63">
        <v>60004849</v>
      </c>
      <c r="B31" s="61">
        <v>10</v>
      </c>
      <c r="C31" s="45" t="s">
        <v>57</v>
      </c>
      <c r="D31" s="58">
        <v>1</v>
      </c>
      <c r="E31" s="45" t="s">
        <v>29</v>
      </c>
      <c r="F31" s="68">
        <v>3500</v>
      </c>
      <c r="G31" s="59">
        <f t="shared" si="2"/>
        <v>3500</v>
      </c>
      <c r="H31" s="60" t="s">
        <v>23</v>
      </c>
      <c r="I31" s="61" t="e">
        <f t="shared" si="3"/>
        <v>#VALUE!</v>
      </c>
      <c r="J31" s="46" t="s">
        <v>84</v>
      </c>
      <c r="K31" s="46" t="s">
        <v>34</v>
      </c>
      <c r="L31" s="47" t="s">
        <v>32</v>
      </c>
      <c r="M31" s="47" t="s">
        <v>33</v>
      </c>
      <c r="N31" s="47" t="s">
        <v>30</v>
      </c>
      <c r="O31" s="64" t="s">
        <v>31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</row>
    <row r="32" spans="1:130" s="6" customFormat="1" ht="38" customHeight="1" thickBot="1" x14ac:dyDescent="0.3">
      <c r="A32" s="63">
        <v>60004850</v>
      </c>
      <c r="B32" s="61">
        <v>10</v>
      </c>
      <c r="C32" s="45" t="s">
        <v>40</v>
      </c>
      <c r="D32" s="58">
        <v>1</v>
      </c>
      <c r="E32" s="45" t="s">
        <v>29</v>
      </c>
      <c r="F32" s="62">
        <v>24000</v>
      </c>
      <c r="G32" s="59">
        <f t="shared" si="2"/>
        <v>24000</v>
      </c>
      <c r="H32" s="60" t="s">
        <v>23</v>
      </c>
      <c r="I32" s="61" t="e">
        <f t="shared" si="3"/>
        <v>#VALUE!</v>
      </c>
      <c r="J32" s="46" t="s">
        <v>85</v>
      </c>
      <c r="K32" s="46" t="s">
        <v>45</v>
      </c>
      <c r="L32" s="47" t="s">
        <v>35</v>
      </c>
      <c r="M32" s="47" t="s">
        <v>33</v>
      </c>
      <c r="N32" s="47" t="s">
        <v>30</v>
      </c>
      <c r="O32" s="64" t="s">
        <v>31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</row>
    <row r="33" spans="1:130" s="6" customFormat="1" ht="38" customHeight="1" thickBot="1" x14ac:dyDescent="0.3">
      <c r="A33" s="63">
        <v>60004851</v>
      </c>
      <c r="B33" s="61">
        <v>10</v>
      </c>
      <c r="C33" s="45" t="s">
        <v>41</v>
      </c>
      <c r="D33" s="58">
        <v>1</v>
      </c>
      <c r="E33" s="45" t="s">
        <v>29</v>
      </c>
      <c r="F33" s="62">
        <v>23000</v>
      </c>
      <c r="G33" s="59">
        <f t="shared" si="2"/>
        <v>23000</v>
      </c>
      <c r="H33" s="60" t="s">
        <v>23</v>
      </c>
      <c r="I33" s="61" t="e">
        <f t="shared" si="3"/>
        <v>#VALUE!</v>
      </c>
      <c r="J33" s="46" t="s">
        <v>86</v>
      </c>
      <c r="K33" s="46" t="s">
        <v>36</v>
      </c>
      <c r="L33" s="47" t="s">
        <v>43</v>
      </c>
      <c r="M33" s="47" t="s">
        <v>37</v>
      </c>
      <c r="N33" s="47" t="s">
        <v>38</v>
      </c>
      <c r="O33" s="64" t="s">
        <v>39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</row>
    <row r="34" spans="1:130" s="6" customFormat="1" ht="38" customHeight="1" thickBot="1" x14ac:dyDescent="0.3">
      <c r="A34" s="63">
        <v>60004854</v>
      </c>
      <c r="B34" s="61">
        <v>10</v>
      </c>
      <c r="C34" s="45" t="s">
        <v>48</v>
      </c>
      <c r="D34" s="58">
        <v>1</v>
      </c>
      <c r="E34" s="45" t="s">
        <v>29</v>
      </c>
      <c r="F34" s="62">
        <v>9000</v>
      </c>
      <c r="G34" s="59">
        <f t="shared" si="2"/>
        <v>9000</v>
      </c>
      <c r="H34" s="60" t="s">
        <v>23</v>
      </c>
      <c r="I34" s="61" t="e">
        <f t="shared" si="3"/>
        <v>#VALUE!</v>
      </c>
      <c r="J34" s="46" t="s">
        <v>87</v>
      </c>
      <c r="K34" s="46" t="s">
        <v>51</v>
      </c>
      <c r="L34" s="47" t="s">
        <v>35</v>
      </c>
      <c r="M34" s="47" t="s">
        <v>33</v>
      </c>
      <c r="N34" s="47" t="s">
        <v>30</v>
      </c>
      <c r="O34" s="64" t="s">
        <v>31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</row>
    <row r="35" spans="1:130" s="43" customFormat="1" ht="38" customHeight="1" thickBot="1" x14ac:dyDescent="0.3">
      <c r="A35" s="97">
        <v>60004855</v>
      </c>
      <c r="B35" s="61">
        <v>10</v>
      </c>
      <c r="C35" s="45" t="s">
        <v>58</v>
      </c>
      <c r="D35" s="58">
        <v>1</v>
      </c>
      <c r="E35" s="45" t="s">
        <v>29</v>
      </c>
      <c r="F35" s="62">
        <v>12000</v>
      </c>
      <c r="G35" s="59">
        <f t="shared" si="2"/>
        <v>12000</v>
      </c>
      <c r="H35" s="60" t="s">
        <v>23</v>
      </c>
      <c r="I35" s="61" t="e">
        <f t="shared" si="3"/>
        <v>#VALUE!</v>
      </c>
      <c r="J35" s="71" t="s">
        <v>86</v>
      </c>
      <c r="K35" s="72" t="s">
        <v>36</v>
      </c>
      <c r="L35" s="72" t="s">
        <v>43</v>
      </c>
      <c r="M35" s="72" t="s">
        <v>37</v>
      </c>
      <c r="N35" s="72" t="s">
        <v>38</v>
      </c>
      <c r="O35" s="70" t="s">
        <v>39</v>
      </c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</row>
    <row r="36" spans="1:130" s="43" customFormat="1" ht="38" customHeight="1" thickBot="1" x14ac:dyDescent="0.3">
      <c r="A36" s="97"/>
      <c r="B36" s="61">
        <v>20</v>
      </c>
      <c r="C36" s="45" t="s">
        <v>58</v>
      </c>
      <c r="D36" s="58">
        <v>1</v>
      </c>
      <c r="E36" s="45" t="s">
        <v>29</v>
      </c>
      <c r="F36" s="62">
        <v>12000</v>
      </c>
      <c r="G36" s="59">
        <f t="shared" si="2"/>
        <v>12000</v>
      </c>
      <c r="H36" s="60" t="s">
        <v>23</v>
      </c>
      <c r="I36" s="61" t="e">
        <f t="shared" si="3"/>
        <v>#VALUE!</v>
      </c>
      <c r="J36" s="72"/>
      <c r="K36" s="72" t="s">
        <v>36</v>
      </c>
      <c r="L36" s="72" t="s">
        <v>43</v>
      </c>
      <c r="M36" s="72" t="s">
        <v>37</v>
      </c>
      <c r="N36" s="72" t="s">
        <v>38</v>
      </c>
      <c r="O36" s="70" t="s">
        <v>39</v>
      </c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</row>
    <row r="37" spans="1:130" s="43" customFormat="1" ht="38" customHeight="1" thickBot="1" x14ac:dyDescent="0.3">
      <c r="A37" s="97"/>
      <c r="B37" s="61">
        <v>30</v>
      </c>
      <c r="C37" s="45" t="s">
        <v>59</v>
      </c>
      <c r="D37" s="58">
        <v>1</v>
      </c>
      <c r="E37" s="45" t="s">
        <v>29</v>
      </c>
      <c r="F37" s="62">
        <v>18000</v>
      </c>
      <c r="G37" s="59">
        <f t="shared" si="2"/>
        <v>18000</v>
      </c>
      <c r="H37" s="60" t="s">
        <v>23</v>
      </c>
      <c r="I37" s="61" t="e">
        <f t="shared" si="3"/>
        <v>#VALUE!</v>
      </c>
      <c r="J37" s="72"/>
      <c r="K37" s="72" t="s">
        <v>36</v>
      </c>
      <c r="L37" s="72" t="s">
        <v>43</v>
      </c>
      <c r="M37" s="72" t="s">
        <v>37</v>
      </c>
      <c r="N37" s="72" t="s">
        <v>38</v>
      </c>
      <c r="O37" s="70" t="s">
        <v>39</v>
      </c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</row>
    <row r="38" spans="1:130" s="6" customFormat="1" ht="38" customHeight="1" thickBot="1" x14ac:dyDescent="0.3">
      <c r="A38" s="97"/>
      <c r="B38" s="61">
        <v>40</v>
      </c>
      <c r="C38" s="45" t="s">
        <v>41</v>
      </c>
      <c r="D38" s="58">
        <v>1</v>
      </c>
      <c r="E38" s="45" t="s">
        <v>29</v>
      </c>
      <c r="F38" s="62">
        <v>25500</v>
      </c>
      <c r="G38" s="59">
        <f t="shared" si="2"/>
        <v>25500</v>
      </c>
      <c r="H38" s="60" t="s">
        <v>23</v>
      </c>
      <c r="I38" s="61" t="e">
        <f t="shared" si="3"/>
        <v>#VALUE!</v>
      </c>
      <c r="J38" s="72"/>
      <c r="K38" s="72" t="s">
        <v>36</v>
      </c>
      <c r="L38" s="72" t="s">
        <v>43</v>
      </c>
      <c r="M38" s="72" t="s">
        <v>37</v>
      </c>
      <c r="N38" s="72" t="s">
        <v>38</v>
      </c>
      <c r="O38" s="70" t="s">
        <v>39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</row>
    <row r="39" spans="1:130" s="6" customFormat="1" ht="38" customHeight="1" thickBot="1" x14ac:dyDescent="0.3">
      <c r="A39" s="63">
        <v>60004856</v>
      </c>
      <c r="B39" s="61">
        <v>10</v>
      </c>
      <c r="C39" s="45" t="s">
        <v>41</v>
      </c>
      <c r="D39" s="58">
        <v>1</v>
      </c>
      <c r="E39" s="45" t="s">
        <v>29</v>
      </c>
      <c r="F39" s="62">
        <v>25000</v>
      </c>
      <c r="G39" s="59">
        <f t="shared" si="2"/>
        <v>25000</v>
      </c>
      <c r="H39" s="60" t="s">
        <v>23</v>
      </c>
      <c r="I39" s="61" t="e">
        <f t="shared" si="3"/>
        <v>#VALUE!</v>
      </c>
      <c r="J39" s="46" t="s">
        <v>89</v>
      </c>
      <c r="K39" s="46">
        <v>9400</v>
      </c>
      <c r="L39" s="47" t="s">
        <v>35</v>
      </c>
      <c r="M39" s="47" t="s">
        <v>33</v>
      </c>
      <c r="N39" s="47" t="s">
        <v>30</v>
      </c>
      <c r="O39" s="64" t="s">
        <v>31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</row>
    <row r="40" spans="1:130" s="6" customFormat="1" ht="38" customHeight="1" thickBot="1" x14ac:dyDescent="0.3">
      <c r="A40" s="65" t="s">
        <v>74</v>
      </c>
      <c r="B40" s="47" t="s">
        <v>52</v>
      </c>
      <c r="C40" s="45" t="s">
        <v>46</v>
      </c>
      <c r="D40" s="58">
        <v>1</v>
      </c>
      <c r="E40" s="45" t="s">
        <v>29</v>
      </c>
      <c r="F40" s="62">
        <v>49000</v>
      </c>
      <c r="G40" s="59">
        <f t="shared" si="2"/>
        <v>49000</v>
      </c>
      <c r="H40" s="60" t="s">
        <v>23</v>
      </c>
      <c r="I40" s="61" t="e">
        <f t="shared" si="3"/>
        <v>#VALUE!</v>
      </c>
      <c r="J40" s="46" t="s">
        <v>86</v>
      </c>
      <c r="K40" s="46" t="s">
        <v>36</v>
      </c>
      <c r="L40" s="47" t="s">
        <v>43</v>
      </c>
      <c r="M40" s="47" t="s">
        <v>37</v>
      </c>
      <c r="N40" s="47" t="s">
        <v>38</v>
      </c>
      <c r="O40" s="64" t="s">
        <v>39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</row>
    <row r="41" spans="1:130" s="6" customFormat="1" ht="38" customHeight="1" thickBot="1" x14ac:dyDescent="0.3">
      <c r="A41" s="63">
        <v>70004598</v>
      </c>
      <c r="B41" s="61">
        <v>10</v>
      </c>
      <c r="C41" s="45" t="s">
        <v>44</v>
      </c>
      <c r="D41" s="58">
        <v>1</v>
      </c>
      <c r="E41" s="45" t="s">
        <v>29</v>
      </c>
      <c r="F41" s="62">
        <v>6000</v>
      </c>
      <c r="G41" s="59">
        <f t="shared" si="2"/>
        <v>6000</v>
      </c>
      <c r="H41" s="60" t="s">
        <v>23</v>
      </c>
      <c r="I41" s="61" t="e">
        <f t="shared" si="3"/>
        <v>#VALUE!</v>
      </c>
      <c r="J41" s="71" t="s">
        <v>88</v>
      </c>
      <c r="K41" s="72" t="s">
        <v>65</v>
      </c>
      <c r="L41" s="72" t="s">
        <v>35</v>
      </c>
      <c r="M41" s="72" t="s">
        <v>33</v>
      </c>
      <c r="N41" s="72" t="s">
        <v>30</v>
      </c>
      <c r="O41" s="70" t="s">
        <v>31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</row>
    <row r="42" spans="1:130" s="6" customFormat="1" ht="38" customHeight="1" thickBot="1" x14ac:dyDescent="0.3">
      <c r="A42" s="63">
        <v>70004598</v>
      </c>
      <c r="B42" s="61">
        <v>20</v>
      </c>
      <c r="C42" s="45" t="s">
        <v>60</v>
      </c>
      <c r="D42" s="58">
        <v>2</v>
      </c>
      <c r="E42" s="45" t="s">
        <v>29</v>
      </c>
      <c r="F42" s="62">
        <v>4000</v>
      </c>
      <c r="G42" s="59">
        <f t="shared" si="2"/>
        <v>8000</v>
      </c>
      <c r="H42" s="60" t="s">
        <v>23</v>
      </c>
      <c r="I42" s="61" t="e">
        <f t="shared" si="3"/>
        <v>#VALUE!</v>
      </c>
      <c r="J42" s="72"/>
      <c r="K42" s="72" t="s">
        <v>65</v>
      </c>
      <c r="L42" s="72" t="s">
        <v>35</v>
      </c>
      <c r="M42" s="72" t="s">
        <v>33</v>
      </c>
      <c r="N42" s="72" t="s">
        <v>30</v>
      </c>
      <c r="O42" s="70" t="s">
        <v>31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</row>
    <row r="43" spans="1:130" s="6" customFormat="1" ht="15" thickTop="1" thickBot="1" x14ac:dyDescent="0.3">
      <c r="A43" s="95" t="s">
        <v>15</v>
      </c>
      <c r="B43" s="96"/>
      <c r="C43" s="96"/>
      <c r="D43" s="96"/>
      <c r="E43" s="96"/>
      <c r="F43" s="96"/>
      <c r="G43" s="37">
        <f>SUM(G7:G42)</f>
        <v>773380</v>
      </c>
      <c r="H43" s="38"/>
      <c r="I43" s="38"/>
      <c r="J43" s="38"/>
      <c r="K43" s="38"/>
      <c r="L43" s="24"/>
      <c r="M43" s="24"/>
      <c r="N43" s="24"/>
      <c r="O43" s="39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</row>
    <row r="44" spans="1:130" s="6" customFormat="1" ht="15" thickTop="1" thickBot="1" x14ac:dyDescent="0.3">
      <c r="A44" s="92" t="s">
        <v>16</v>
      </c>
      <c r="B44" s="93"/>
      <c r="C44" s="93"/>
      <c r="D44" s="93"/>
      <c r="E44" s="93"/>
      <c r="F44" s="93"/>
      <c r="G44" s="93"/>
      <c r="H44" s="94"/>
      <c r="I44" s="7" t="e">
        <f>SUM(I7:I42)</f>
        <v>#VALUE!</v>
      </c>
      <c r="J44" s="25"/>
      <c r="K44" s="24"/>
      <c r="L44" s="28"/>
      <c r="M44" s="29"/>
      <c r="N44" s="28"/>
      <c r="O44" s="30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</row>
    <row r="45" spans="1:130" s="6" customFormat="1" ht="13.5" thickTop="1" thickBot="1" x14ac:dyDescent="0.3">
      <c r="A45" s="12" t="s">
        <v>21</v>
      </c>
      <c r="B45" s="33"/>
      <c r="C45" s="12"/>
      <c r="D45" s="13"/>
      <c r="E45" s="12"/>
      <c r="F45" s="14"/>
      <c r="G45" s="14"/>
      <c r="H45" s="12"/>
      <c r="I45" s="12"/>
      <c r="J45" s="12"/>
      <c r="K45" s="13"/>
      <c r="L45" s="17"/>
      <c r="M45" s="19"/>
      <c r="N45" s="17"/>
      <c r="O45" s="17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</row>
    <row r="46" spans="1:130" s="1" customFormat="1" ht="13" thickBot="1" x14ac:dyDescent="0.3">
      <c r="A46" s="15" t="s">
        <v>22</v>
      </c>
      <c r="B46" s="90" t="s">
        <v>23</v>
      </c>
      <c r="C46" s="91"/>
      <c r="D46" s="91"/>
      <c r="E46" s="91"/>
      <c r="F46" s="16" t="s">
        <v>24</v>
      </c>
      <c r="G46" s="17"/>
      <c r="H46" s="18"/>
      <c r="I46" s="17"/>
      <c r="J46" s="19"/>
      <c r="K46" s="19"/>
      <c r="L46" s="17"/>
      <c r="M46" s="19"/>
      <c r="N46" s="17"/>
      <c r="O46" s="17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</row>
    <row r="47" spans="1:130" s="1" customFormat="1" ht="13" thickBot="1" x14ac:dyDescent="0.3">
      <c r="A47" s="17"/>
      <c r="B47" s="34"/>
      <c r="C47" s="17"/>
      <c r="D47" s="19"/>
      <c r="E47" s="17"/>
      <c r="F47" s="18"/>
      <c r="G47" s="18"/>
      <c r="H47" s="20" t="s">
        <v>25</v>
      </c>
      <c r="I47" s="17"/>
      <c r="J47" s="19"/>
      <c r="K47" s="19"/>
      <c r="L47" s="17"/>
      <c r="M47" s="19"/>
      <c r="N47" s="17"/>
      <c r="O47" s="17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</row>
    <row r="48" spans="1:130" s="6" customFormat="1" ht="13" thickBot="1" x14ac:dyDescent="0.3">
      <c r="A48" s="17"/>
      <c r="B48" s="34"/>
      <c r="C48" s="17"/>
      <c r="D48" s="19"/>
      <c r="E48" s="17"/>
      <c r="F48" s="18"/>
      <c r="G48" s="18"/>
      <c r="H48" s="20"/>
      <c r="I48" s="17"/>
      <c r="J48" s="19"/>
      <c r="K48" s="19"/>
      <c r="L48" s="17"/>
      <c r="M48" s="19"/>
      <c r="N48" s="17"/>
      <c r="O48" s="17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</row>
    <row r="49" spans="1:81" ht="22.9" customHeight="1" x14ac:dyDescent="0.25">
      <c r="A49" s="17"/>
      <c r="B49" s="34"/>
      <c r="C49" s="17"/>
      <c r="D49" s="31">
        <f>SUM(D11:D42)</f>
        <v>39</v>
      </c>
      <c r="E49" s="17"/>
      <c r="F49" s="18"/>
      <c r="G49" s="21"/>
      <c r="H49" s="20"/>
      <c r="I49" s="17"/>
      <c r="J49" s="19"/>
      <c r="K49" s="19"/>
      <c r="L49" s="17"/>
      <c r="M49" s="19"/>
      <c r="N49" s="17"/>
      <c r="O49" s="17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</row>
    <row r="50" spans="1:81" x14ac:dyDescent="0.25">
      <c r="A50" s="17"/>
      <c r="B50" s="34"/>
      <c r="C50" s="17"/>
      <c r="D50" s="19"/>
      <c r="E50" s="17"/>
      <c r="F50" s="18"/>
      <c r="G50" s="18"/>
      <c r="H50" s="20"/>
      <c r="I50" s="17"/>
      <c r="J50" s="19"/>
      <c r="K50" s="19"/>
      <c r="L50" s="17"/>
      <c r="M50" s="19"/>
      <c r="N50" s="17"/>
      <c r="O50" s="17"/>
    </row>
    <row r="51" spans="1:81" ht="14.5" x14ac:dyDescent="0.25">
      <c r="A51" s="17"/>
      <c r="B51" s="34"/>
      <c r="C51" s="17"/>
      <c r="D51" s="19"/>
      <c r="E51" s="17"/>
      <c r="F51" s="18"/>
      <c r="G51" s="18"/>
      <c r="H51" s="18"/>
      <c r="I51" s="20"/>
      <c r="J51" s="19"/>
      <c r="K51" s="19"/>
      <c r="L51" s="27"/>
      <c r="M51" s="27"/>
      <c r="N51" s="27"/>
      <c r="O51" s="27"/>
    </row>
    <row r="52" spans="1:81" ht="14.5" x14ac:dyDescent="0.25">
      <c r="A52" s="19"/>
      <c r="B52" s="34"/>
      <c r="C52" s="17"/>
      <c r="D52" s="31"/>
      <c r="E52" s="17"/>
      <c r="F52" s="22"/>
      <c r="G52" s="23"/>
      <c r="H52" s="17"/>
      <c r="I52" s="17"/>
      <c r="J52" s="27" t="s">
        <v>26</v>
      </c>
      <c r="K52" s="27"/>
      <c r="L52" s="26"/>
      <c r="M52" s="26"/>
      <c r="N52" s="26"/>
      <c r="O52" s="26"/>
    </row>
    <row r="53" spans="1:81" x14ac:dyDescent="0.25">
      <c r="A53" s="19"/>
      <c r="B53" s="34"/>
      <c r="C53" s="17"/>
      <c r="D53" s="31"/>
      <c r="E53" s="17"/>
      <c r="F53" s="17"/>
      <c r="G53" s="17"/>
      <c r="H53" s="17"/>
      <c r="I53" s="17"/>
      <c r="J53" s="26" t="s">
        <v>27</v>
      </c>
      <c r="K53" s="26"/>
      <c r="L53" s="26"/>
      <c r="M53" s="26"/>
      <c r="N53" s="26"/>
      <c r="O53" s="26"/>
    </row>
    <row r="54" spans="1:81" x14ac:dyDescent="0.25">
      <c r="A54" s="19"/>
      <c r="B54" s="34"/>
      <c r="C54" s="17"/>
      <c r="D54" s="19"/>
      <c r="E54" s="17"/>
      <c r="F54" s="17"/>
      <c r="G54" s="17"/>
      <c r="H54" s="17"/>
      <c r="I54" s="17"/>
      <c r="J54" s="26" t="s">
        <v>28</v>
      </c>
      <c r="K54" s="26"/>
    </row>
    <row r="58" spans="1:81" x14ac:dyDescent="0.25">
      <c r="D58" s="36"/>
    </row>
  </sheetData>
  <mergeCells count="79">
    <mergeCell ref="A8:A10"/>
    <mergeCell ref="A12:A13"/>
    <mergeCell ref="B46:E46"/>
    <mergeCell ref="A44:H44"/>
    <mergeCell ref="A43:F43"/>
    <mergeCell ref="A14:A16"/>
    <mergeCell ref="A20:A21"/>
    <mergeCell ref="A28:A29"/>
    <mergeCell ref="A35:A38"/>
    <mergeCell ref="A17:A18"/>
    <mergeCell ref="A26:A27"/>
    <mergeCell ref="A1:O1"/>
    <mergeCell ref="A2:O2"/>
    <mergeCell ref="A3:O3"/>
    <mergeCell ref="A5:A6"/>
    <mergeCell ref="B5:B6"/>
    <mergeCell ref="C5:C6"/>
    <mergeCell ref="O5:O6"/>
    <mergeCell ref="K5:K6"/>
    <mergeCell ref="L5:L6"/>
    <mergeCell ref="N5:N6"/>
    <mergeCell ref="D5:D6"/>
    <mergeCell ref="E5:E6"/>
    <mergeCell ref="F5:G5"/>
    <mergeCell ref="H5:I5"/>
    <mergeCell ref="J20:J21"/>
    <mergeCell ref="K20:K21"/>
    <mergeCell ref="L20:L21"/>
    <mergeCell ref="M20:M21"/>
    <mergeCell ref="N20:N21"/>
    <mergeCell ref="O20:O21"/>
    <mergeCell ref="J8:J10"/>
    <mergeCell ref="K8:K10"/>
    <mergeCell ref="L8:L10"/>
    <mergeCell ref="M8:M10"/>
    <mergeCell ref="N8:N10"/>
    <mergeCell ref="O8:O10"/>
    <mergeCell ref="J12:J13"/>
    <mergeCell ref="K12:K13"/>
    <mergeCell ref="L12:L13"/>
    <mergeCell ref="M12:M13"/>
    <mergeCell ref="N12:N13"/>
    <mergeCell ref="O12:O13"/>
    <mergeCell ref="J14:J16"/>
    <mergeCell ref="K14:K16"/>
    <mergeCell ref="L14:L16"/>
    <mergeCell ref="M14:M16"/>
    <mergeCell ref="N14:N16"/>
    <mergeCell ref="O14:O16"/>
    <mergeCell ref="J17:J18"/>
    <mergeCell ref="K17:K18"/>
    <mergeCell ref="L17:L18"/>
    <mergeCell ref="M17:M18"/>
    <mergeCell ref="N17:N18"/>
    <mergeCell ref="O17:O18"/>
    <mergeCell ref="O28:O30"/>
    <mergeCell ref="J26:J27"/>
    <mergeCell ref="K26:K27"/>
    <mergeCell ref="L26:L27"/>
    <mergeCell ref="M26:M27"/>
    <mergeCell ref="N26:N27"/>
    <mergeCell ref="O26:O27"/>
    <mergeCell ref="J28:J30"/>
    <mergeCell ref="K28:K30"/>
    <mergeCell ref="L28:L30"/>
    <mergeCell ref="M28:M30"/>
    <mergeCell ref="N28:N30"/>
    <mergeCell ref="O35:O38"/>
    <mergeCell ref="J41:J42"/>
    <mergeCell ref="K41:K42"/>
    <mergeCell ref="L41:L42"/>
    <mergeCell ref="M41:M42"/>
    <mergeCell ref="N41:N42"/>
    <mergeCell ref="O41:O42"/>
    <mergeCell ref="J35:J38"/>
    <mergeCell ref="K35:K38"/>
    <mergeCell ref="L35:L38"/>
    <mergeCell ref="M35:M38"/>
    <mergeCell ref="N35:N38"/>
  </mergeCells>
  <phoneticPr fontId="0" type="noConversion"/>
  <pageMargins left="0.55118110236220474" right="0.35433070866141736" top="0.39370078740157483" bottom="0.39370078740157483" header="0.51181102362204722" footer="0.51181102362204722"/>
  <pageSetup paperSize="9" scale="4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4197F1-44AC-4F35-9772-3DFE815F7A03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b0e90202-8514-490b-aa47-458e66aada41"/>
    <ds:schemaRef ds:uri="http://schemas.microsoft.com/office/2006/metadata/properties"/>
    <ds:schemaRef ds:uri="http://purl.org/dc/dcmitype/"/>
    <ds:schemaRef ds:uri="http://schemas.microsoft.com/office/infopath/2007/PartnerControls"/>
    <ds:schemaRef ds:uri="63ef4d09-7a27-477e-abfe-88d2d0877d32"/>
  </ds:schemaRefs>
</ds:datastoreItem>
</file>

<file path=customXml/itemProps2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40E48C-0871-4DD4-88FC-8134BACADB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Milan Matolák</cp:lastModifiedBy>
  <cp:revision>1</cp:revision>
  <cp:lastPrinted>2019-12-05T06:42:21Z</cp:lastPrinted>
  <dcterms:created xsi:type="dcterms:W3CDTF">2019-08-01T11:10:14Z</dcterms:created>
  <dcterms:modified xsi:type="dcterms:W3CDTF">2021-06-18T10:58:57Z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