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<sst xmlns="http://schemas.openxmlformats.org/spreadsheetml/2006/main" count="85" uniqueCount="56">
  <si>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</si>
  <si>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</si>
  <si>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</si>
  <si>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</si>
  <si>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</si>
  <si>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</si>
  <si>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</si>
  <si>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</si>
  <si>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</si>
  <si>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</si>
  <si>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Název projektu</t>
  </si>
  <si>
    <t>Reg. číslo projektu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</si>
  <si>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</si>
  <si>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</si>
  <si>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</si>
  <si>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</si>
  <si>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</si>
  <si>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</si>
  <si>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</si>
  <si>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</si>
  <si>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</si>
  <si>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DNS_PC_ typ_B</t>
  </si>
  <si>
    <t>KS</t>
  </si>
  <si>
    <t>doplní dodavatel</t>
  </si>
  <si>
    <t xml:space="preserve">Dana Ješíková
dana.jesikova@vsb.cz  
+420 596 993 560 </t>
  </si>
  <si>
    <t>Infrastrukturní podpora strategických studijních programů VŠB-TUO</t>
  </si>
  <si>
    <t>CZ.02.2.67/0.0/0.0/18_057/0013299</t>
  </si>
  <si>
    <t>Fakulta hornicko-geologická</t>
  </si>
  <si>
    <t>17. listopau</t>
  </si>
  <si>
    <t>2172/15</t>
  </si>
  <si>
    <t>708 00</t>
  </si>
  <si>
    <t>Ostrava</t>
  </si>
  <si>
    <t xml:space="preserve">Ing. Petra Florčinská
petra.florcinska@vsb.cz 
+420 596 991 233 </t>
  </si>
  <si>
    <t>GeoMAP - Nástroje geologického, hydrogeologického a geomechanického modelování pro účely zahlazování následků hornické činnosti a obnově území ovlivněného těžbou</t>
  </si>
  <si>
    <t>DNS_TISK multi barva</t>
  </si>
  <si>
    <t>Kateřina Husáriková
katerina.husarikova@vsb.cz 
+420 596 991 305</t>
  </si>
  <si>
    <t>-</t>
  </si>
  <si>
    <t>Fakulta  stavební</t>
  </si>
  <si>
    <t>Bc. Pavel Eliáš
pavel.elias@vsb.cz
+420597324573</t>
  </si>
  <si>
    <t>Rektorát</t>
  </si>
  <si>
    <t xml:space="preserve">Mgr. Sylva Krčmářová
sylva.krcmarova@vsb.cz 
+420 596 999 310 </t>
  </si>
  <si>
    <t>ENET</t>
  </si>
  <si>
    <t xml:space="preserve">Ivana Šindlářová
ivana.sindlarova@vsb.cz 
 +420 596 993 209 </t>
  </si>
  <si>
    <t>FEI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</si>
  <si>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</si>
  <si>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</si>
  <si>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</si>
  <si>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</si>
  <si>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</si>
  <si>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</si>
  <si>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</si>
  <si>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</si>
  <si>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</si>
  <si>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</si>
  <si>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19/2021</t>
    </r>
  </si>
  <si>
    <t>DNS_LCD_ATYP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</si>
</sst>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&quot;Kč&quot;"/>
    <numFmt numFmtId="165" formatCode="#,##0.00\ &quot;Kč&quot;"/>
    <numFmt numFmtId="166" formatCode="#,##0.00\ [$EUR]"/>
    <numFmt numFmtId="167" formatCode="#,##0.00\ [$CZK]"/>
    <numFmt numFmtId="168" formatCode="#,##0\ [$CZK]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vertical="center"/>
    </xf>
    <xf numFmtId="166" fontId="0" fillId="3" borderId="5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vertical="center"/>
    </xf>
    <xf numFmtId="166" fontId="0" fillId="3" borderId="4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166" fontId="0" fillId="3" borderId="6" xfId="0" applyNumberFormat="1" applyFont="1" applyFill="1" applyBorder="1" applyAlignment="1">
      <alignment horizontal="righ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7" fontId="0" fillId="2" borderId="5" xfId="0" applyNumberFormat="1" applyFill="1" applyBorder="1" applyAlignment="1">
      <alignment horizontal="right" vertical="center"/>
    </xf>
    <xf numFmtId="167" fontId="0" fillId="0" borderId="5" xfId="0" applyNumberFormat="1" applyBorder="1" applyAlignment="1">
      <alignment horizontal="right" vertical="center"/>
    </xf>
    <xf numFmtId="167" fontId="0" fillId="2" borderId="4" xfId="0" applyNumberFormat="1" applyFill="1" applyBorder="1" applyAlignment="1">
      <alignment horizontal="right" vertical="center"/>
    </xf>
    <xf numFmtId="167" fontId="0" fillId="0" borderId="4" xfId="0" applyNumberFormat="1" applyBorder="1" applyAlignment="1">
      <alignment horizontal="right" vertical="center"/>
    </xf>
    <xf numFmtId="167" fontId="0" fillId="2" borderId="6" xfId="0" applyNumberFormat="1" applyFill="1" applyBorder="1" applyAlignment="1">
      <alignment horizontal="right" vertical="center"/>
    </xf>
    <xf numFmtId="167" fontId="0" fillId="0" borderId="6" xfId="0" applyNumberFormat="1" applyBorder="1" applyAlignment="1">
      <alignment horizontal="right" vertical="center"/>
    </xf>
    <xf numFmtId="168" fontId="1" fillId="0" borderId="7" xfId="0" applyNumberFormat="1" applyFont="1" applyBorder="1" applyAlignment="1">
      <alignment vertical="center"/>
    </xf>
    <xf numFmtId="167" fontId="2" fillId="4" borderId="1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10</xdr:col>
      <xdr:colOff>1514475</xdr:colOff>
      <xdr:row>7</xdr:row>
      <xdr:rowOff>142875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66700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5"/>
  <sheetViews>
    <sheetView tabSelected="1" zoomScale="80" zoomScaleNormal="80" workbookViewId="0" topLeftCell="A1">
      <selection activeCell="A40" sqref="A40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2" width="24.8515625" style="0" customWidth="1"/>
    <col min="13" max="13" width="14.57421875" style="0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7.7109375" style="0" bestFit="1" customWidth="1"/>
  </cols>
  <sheetData>
    <row r="2" ht="12.75"/>
    <row r="3" ht="12.75"/>
    <row r="4" ht="12.75"/>
    <row r="5" ht="12.75"/>
    <row r="6" ht="12.75"/>
    <row r="7" ht="12.75"/>
    <row r="8" ht="12.75"/>
    <row r="10" spans="1:17" ht="18">
      <c r="A10" s="55" t="s">
        <v>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.5">
      <c r="A11" s="56" t="s">
        <v>54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24" customHeight="1">
      <c r="A12" s="57" t="s">
        <v>1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52" t="s">
        <v>2</v>
      </c>
      <c r="B14" s="52" t="s">
        <v>3</v>
      </c>
      <c r="C14" s="52" t="s">
        <v>4</v>
      </c>
      <c r="D14" s="58" t="s">
        <v>5</v>
      </c>
      <c r="E14" s="58" t="s">
        <v>6</v>
      </c>
      <c r="F14" s="59" t="s">
        <v>7</v>
      </c>
      <c r="G14" s="60"/>
      <c r="H14" s="59" t="s">
        <v>8</v>
      </c>
      <c r="I14" s="60"/>
      <c r="J14" s="20" t="s">
        <v>9</v>
      </c>
      <c r="K14" s="61" t="s">
        <v>10</v>
      </c>
      <c r="L14" s="61" t="s">
        <v>11</v>
      </c>
      <c r="M14" s="52" t="s">
        <v>12</v>
      </c>
      <c r="N14" s="52" t="s">
        <v>13</v>
      </c>
      <c r="O14" s="20" t="s">
        <v>14</v>
      </c>
      <c r="P14" s="52" t="s">
        <v>15</v>
      </c>
      <c r="Q14" s="52" t="s">
        <v>16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52"/>
      <c r="B15" s="52"/>
      <c r="C15" s="52"/>
      <c r="D15" s="58"/>
      <c r="E15" s="58"/>
      <c r="F15" s="44" t="s">
        <v>17</v>
      </c>
      <c r="G15" s="44" t="s">
        <v>18</v>
      </c>
      <c r="H15" s="44" t="s">
        <v>17</v>
      </c>
      <c r="I15" s="44" t="s">
        <v>18</v>
      </c>
      <c r="J15" s="21" t="s">
        <v>19</v>
      </c>
      <c r="K15" s="62"/>
      <c r="L15" s="62"/>
      <c r="M15" s="52"/>
      <c r="N15" s="52"/>
      <c r="O15" s="21" t="s">
        <v>20</v>
      </c>
      <c r="P15" s="52"/>
      <c r="Q15" s="5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38.15" customHeight="1" thickBot="1">
      <c r="A16" s="65">
        <v>60004822</v>
      </c>
      <c r="B16" s="49">
        <v>10</v>
      </c>
      <c r="C16" s="24" t="s">
        <v>21</v>
      </c>
      <c r="D16" s="41">
        <v>14</v>
      </c>
      <c r="E16" s="24" t="s">
        <v>22</v>
      </c>
      <c r="F16" s="30">
        <v>20500</v>
      </c>
      <c r="G16" s="31">
        <f>D16*F16</f>
        <v>287000</v>
      </c>
      <c r="H16" s="23" t="s">
        <v>23</v>
      </c>
      <c r="I16" s="31" t="e">
        <f>D16*H16</f>
        <v>#VALUE!</v>
      </c>
      <c r="J16" s="63" t="s">
        <v>24</v>
      </c>
      <c r="K16" s="63" t="s">
        <v>25</v>
      </c>
      <c r="L16" s="63" t="s">
        <v>26</v>
      </c>
      <c r="M16" s="63" t="s">
        <v>27</v>
      </c>
      <c r="N16" s="63" t="s">
        <v>28</v>
      </c>
      <c r="O16" s="63" t="s">
        <v>29</v>
      </c>
      <c r="P16" s="63" t="s">
        <v>30</v>
      </c>
      <c r="Q16" s="75" t="s">
        <v>31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1" customFormat="1" ht="38.15" customHeight="1" thickBot="1">
      <c r="A17" s="66"/>
      <c r="B17" s="50">
        <v>20</v>
      </c>
      <c r="C17" s="22" t="s">
        <v>55</v>
      </c>
      <c r="D17" s="42">
        <v>14</v>
      </c>
      <c r="E17" s="22" t="s">
        <v>22</v>
      </c>
      <c r="F17" s="32">
        <v>6300</v>
      </c>
      <c r="G17" s="33">
        <f aca="true" t="shared" si="0" ref="G17:G23">D17*F17</f>
        <v>88200</v>
      </c>
      <c r="H17" s="25" t="s">
        <v>23</v>
      </c>
      <c r="I17" s="33" t="e">
        <f aca="true" t="shared" si="1" ref="I17:I23">D17*H17</f>
        <v>#VALUE!</v>
      </c>
      <c r="J17" s="64"/>
      <c r="K17" s="64"/>
      <c r="L17" s="64"/>
      <c r="M17" s="64"/>
      <c r="N17" s="64"/>
      <c r="O17" s="64"/>
      <c r="P17" s="64"/>
      <c r="Q17" s="7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s="1" customFormat="1" ht="45" customHeight="1" thickBot="1">
      <c r="A18" s="67">
        <v>60004829</v>
      </c>
      <c r="B18" s="50">
        <v>10</v>
      </c>
      <c r="C18" s="22" t="s">
        <v>21</v>
      </c>
      <c r="D18" s="42">
        <v>2</v>
      </c>
      <c r="E18" s="22" t="s">
        <v>22</v>
      </c>
      <c r="F18" s="32">
        <v>20500</v>
      </c>
      <c r="G18" s="33">
        <f t="shared" si="0"/>
        <v>41000</v>
      </c>
      <c r="H18" s="25" t="s">
        <v>23</v>
      </c>
      <c r="I18" s="33" t="e">
        <f t="shared" si="1"/>
        <v>#VALUE!</v>
      </c>
      <c r="J18" s="64" t="s">
        <v>32</v>
      </c>
      <c r="K18" s="64" t="s">
        <v>33</v>
      </c>
      <c r="L18" s="64">
        <v>100348899</v>
      </c>
      <c r="M18" s="64" t="s">
        <v>27</v>
      </c>
      <c r="N18" s="64"/>
      <c r="O18" s="64"/>
      <c r="P18" s="64"/>
      <c r="Q18" s="7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s="1" customFormat="1" ht="45" customHeight="1" thickBot="1">
      <c r="A19" s="66"/>
      <c r="B19" s="50">
        <v>20</v>
      </c>
      <c r="C19" s="22" t="s">
        <v>34</v>
      </c>
      <c r="D19" s="42">
        <v>3</v>
      </c>
      <c r="E19" s="22" t="s">
        <v>22</v>
      </c>
      <c r="F19" s="32">
        <v>10000</v>
      </c>
      <c r="G19" s="33">
        <f t="shared" si="0"/>
        <v>30000</v>
      </c>
      <c r="H19" s="25" t="s">
        <v>23</v>
      </c>
      <c r="I19" s="33" t="e">
        <f t="shared" si="1"/>
        <v>#VALUE!</v>
      </c>
      <c r="J19" s="64"/>
      <c r="K19" s="64"/>
      <c r="L19" s="64"/>
      <c r="M19" s="64"/>
      <c r="N19" s="64"/>
      <c r="O19" s="64"/>
      <c r="P19" s="64"/>
      <c r="Q19" s="7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133" s="1" customFormat="1" ht="38.15" customHeight="1" thickBot="1">
      <c r="A20" s="48">
        <v>60004830</v>
      </c>
      <c r="B20" s="50">
        <v>10</v>
      </c>
      <c r="C20" s="22" t="s">
        <v>21</v>
      </c>
      <c r="D20" s="42">
        <v>2</v>
      </c>
      <c r="E20" s="22" t="s">
        <v>22</v>
      </c>
      <c r="F20" s="32">
        <v>20500</v>
      </c>
      <c r="G20" s="33">
        <f t="shared" si="0"/>
        <v>41000</v>
      </c>
      <c r="H20" s="25" t="s">
        <v>23</v>
      </c>
      <c r="I20" s="33" t="e">
        <f t="shared" si="1"/>
        <v>#VALUE!</v>
      </c>
      <c r="J20" s="39" t="s">
        <v>35</v>
      </c>
      <c r="K20" s="39" t="s">
        <v>36</v>
      </c>
      <c r="L20" s="39" t="s">
        <v>36</v>
      </c>
      <c r="M20" s="40" t="s">
        <v>37</v>
      </c>
      <c r="N20" s="64"/>
      <c r="O20" s="64"/>
      <c r="P20" s="64"/>
      <c r="Q20" s="7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</row>
    <row r="21" spans="1:133" s="1" customFormat="1" ht="38.15" customHeight="1" thickBot="1">
      <c r="A21" s="48">
        <v>60004833</v>
      </c>
      <c r="B21" s="50">
        <v>20</v>
      </c>
      <c r="C21" s="22" t="s">
        <v>21</v>
      </c>
      <c r="D21" s="42">
        <v>1</v>
      </c>
      <c r="E21" s="22" t="s">
        <v>22</v>
      </c>
      <c r="F21" s="32">
        <v>20500</v>
      </c>
      <c r="G21" s="33">
        <f t="shared" si="0"/>
        <v>20500</v>
      </c>
      <c r="H21" s="25" t="s">
        <v>23</v>
      </c>
      <c r="I21" s="33" t="e">
        <f t="shared" si="1"/>
        <v>#VALUE!</v>
      </c>
      <c r="J21" s="45" t="s">
        <v>38</v>
      </c>
      <c r="K21" s="28" t="s">
        <v>36</v>
      </c>
      <c r="L21" s="45" t="s">
        <v>36</v>
      </c>
      <c r="M21" s="45" t="s">
        <v>39</v>
      </c>
      <c r="N21" s="64"/>
      <c r="O21" s="64"/>
      <c r="P21" s="64"/>
      <c r="Q21" s="76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</row>
    <row r="22" spans="1:133" s="1" customFormat="1" ht="38.15" customHeight="1" thickBot="1">
      <c r="A22" s="47">
        <v>60004835</v>
      </c>
      <c r="B22" s="40">
        <v>10</v>
      </c>
      <c r="C22" s="22" t="s">
        <v>21</v>
      </c>
      <c r="D22" s="42">
        <v>2</v>
      </c>
      <c r="E22" s="22" t="s">
        <v>22</v>
      </c>
      <c r="F22" s="32">
        <v>20500</v>
      </c>
      <c r="G22" s="33">
        <f t="shared" si="0"/>
        <v>41000</v>
      </c>
      <c r="H22" s="25" t="s">
        <v>23</v>
      </c>
      <c r="I22" s="33" t="e">
        <f t="shared" si="1"/>
        <v>#VALUE!</v>
      </c>
      <c r="J22" s="45" t="s">
        <v>40</v>
      </c>
      <c r="K22" s="28" t="s">
        <v>36</v>
      </c>
      <c r="L22" s="45" t="s">
        <v>36</v>
      </c>
      <c r="M22" s="45" t="s">
        <v>41</v>
      </c>
      <c r="N22" s="64"/>
      <c r="O22" s="64"/>
      <c r="P22" s="64"/>
      <c r="Q22" s="76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</row>
    <row r="23" spans="1:133" s="1" customFormat="1" ht="38.15" customHeight="1" thickBot="1">
      <c r="A23" s="38">
        <v>60004836</v>
      </c>
      <c r="B23" s="51">
        <v>10</v>
      </c>
      <c r="C23" s="26" t="s">
        <v>21</v>
      </c>
      <c r="D23" s="43">
        <v>1</v>
      </c>
      <c r="E23" s="26" t="s">
        <v>22</v>
      </c>
      <c r="F23" s="34">
        <v>20500</v>
      </c>
      <c r="G23" s="35">
        <f t="shared" si="0"/>
        <v>20500</v>
      </c>
      <c r="H23" s="27" t="s">
        <v>23</v>
      </c>
      <c r="I23" s="35" t="e">
        <f t="shared" si="1"/>
        <v>#VALUE!</v>
      </c>
      <c r="J23" s="46" t="s">
        <v>42</v>
      </c>
      <c r="K23" s="29" t="s">
        <v>36</v>
      </c>
      <c r="L23" s="46" t="s">
        <v>36</v>
      </c>
      <c r="M23" s="46" t="s">
        <v>43</v>
      </c>
      <c r="N23" s="78"/>
      <c r="O23" s="78"/>
      <c r="P23" s="78"/>
      <c r="Q23" s="77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</row>
    <row r="24" spans="1:133" ht="23.15" customHeight="1" thickBot="1">
      <c r="A24" s="72" t="s">
        <v>44</v>
      </c>
      <c r="B24" s="73"/>
      <c r="C24" s="73"/>
      <c r="D24" s="73"/>
      <c r="E24" s="73"/>
      <c r="F24" s="73"/>
      <c r="G24" s="36">
        <f>SUM(G16:G23)</f>
        <v>569200</v>
      </c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</row>
    <row r="25" spans="1:84" ht="22.9" customHeight="1" thickBot="1">
      <c r="A25" s="69" t="s">
        <v>45</v>
      </c>
      <c r="B25" s="70"/>
      <c r="C25" s="70"/>
      <c r="D25" s="70"/>
      <c r="E25" s="70"/>
      <c r="F25" s="70"/>
      <c r="G25" s="70"/>
      <c r="H25" s="71"/>
      <c r="I25" s="37" t="e">
        <f>SUM(I16:I23)</f>
        <v>#VALUE!</v>
      </c>
      <c r="J25" s="69"/>
      <c r="K25" s="70"/>
      <c r="L25" s="70"/>
      <c r="M25" s="70"/>
      <c r="N25" s="70"/>
      <c r="O25" s="70"/>
      <c r="P25" s="70"/>
      <c r="Q25" s="71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17" ht="12.75">
      <c r="A26" s="8" t="s">
        <v>46</v>
      </c>
      <c r="B26" s="9"/>
      <c r="C26" s="8"/>
      <c r="D26" s="9"/>
      <c r="E26" s="8"/>
      <c r="F26" s="10"/>
      <c r="G26" s="10"/>
      <c r="H26" s="8"/>
      <c r="I26" s="8"/>
      <c r="J26" s="8"/>
      <c r="K26" s="8"/>
      <c r="L26" s="8"/>
      <c r="M26" s="9"/>
      <c r="N26" s="8"/>
      <c r="O26" s="9"/>
      <c r="P26" s="8"/>
      <c r="Q26" s="8"/>
    </row>
    <row r="27" spans="1:17" ht="12.75">
      <c r="A27" s="11" t="s">
        <v>47</v>
      </c>
      <c r="B27" s="68" t="s">
        <v>48</v>
      </c>
      <c r="C27" s="68"/>
      <c r="D27" s="68"/>
      <c r="E27" s="68"/>
      <c r="F27" s="12" t="s">
        <v>49</v>
      </c>
      <c r="G27" s="13"/>
      <c r="H27" s="14"/>
      <c r="I27" s="13"/>
      <c r="J27" s="15"/>
      <c r="K27" s="15"/>
      <c r="L27" s="15"/>
      <c r="M27" s="15"/>
      <c r="N27" s="13"/>
      <c r="O27" s="15"/>
      <c r="P27" s="13"/>
      <c r="Q27" s="13"/>
    </row>
    <row r="28" spans="1:17" ht="12.75">
      <c r="A28" s="13"/>
      <c r="B28" s="15"/>
      <c r="C28" s="13"/>
      <c r="D28" s="15"/>
      <c r="E28" s="13"/>
      <c r="F28" s="14"/>
      <c r="G28" s="14"/>
      <c r="H28" s="16" t="s">
        <v>50</v>
      </c>
      <c r="I28" s="13"/>
      <c r="J28" s="15"/>
      <c r="K28" s="15"/>
      <c r="L28" s="15"/>
      <c r="M28" s="15"/>
      <c r="N28" s="13"/>
      <c r="O28" s="15"/>
      <c r="P28" s="13"/>
      <c r="Q28" s="13"/>
    </row>
    <row r="29" spans="1:17" ht="12.75">
      <c r="A29" s="13"/>
      <c r="B29" s="15"/>
      <c r="C29" s="13"/>
      <c r="D29" s="15"/>
      <c r="E29" s="13"/>
      <c r="F29" s="14"/>
      <c r="G29" s="14"/>
      <c r="H29" s="16"/>
      <c r="I29" s="13"/>
      <c r="J29" s="15"/>
      <c r="K29" s="15"/>
      <c r="L29" s="15"/>
      <c r="M29" s="15"/>
      <c r="N29" s="13"/>
      <c r="O29" s="15"/>
      <c r="P29" s="13"/>
      <c r="Q29" s="13"/>
    </row>
    <row r="30" spans="1:17" ht="12.75">
      <c r="A30" s="13"/>
      <c r="B30" s="15"/>
      <c r="C30" s="13"/>
      <c r="D30" s="15"/>
      <c r="E30" s="13"/>
      <c r="F30" s="14"/>
      <c r="G30" s="17"/>
      <c r="H30" s="16"/>
      <c r="I30" s="13"/>
      <c r="J30" s="15"/>
      <c r="K30" s="15"/>
      <c r="L30" s="15"/>
      <c r="M30" s="15"/>
      <c r="N30" s="13"/>
      <c r="O30" s="15"/>
      <c r="P30" s="13"/>
      <c r="Q30" s="13"/>
    </row>
    <row r="31" spans="1:17" ht="12.75">
      <c r="A31" s="13"/>
      <c r="B31" s="15"/>
      <c r="C31" s="13"/>
      <c r="D31" s="15"/>
      <c r="E31" s="13"/>
      <c r="F31" s="14"/>
      <c r="G31" s="14"/>
      <c r="H31" s="16"/>
      <c r="I31" s="13"/>
      <c r="J31" s="15"/>
      <c r="K31" s="15"/>
      <c r="L31" s="15"/>
      <c r="M31" s="15"/>
      <c r="N31" s="13"/>
      <c r="O31" s="15"/>
      <c r="P31" s="13"/>
      <c r="Q31" s="13"/>
    </row>
    <row r="32" spans="1:17" ht="12.75">
      <c r="A32" s="13"/>
      <c r="B32" s="15"/>
      <c r="C32" s="13"/>
      <c r="D32" s="15"/>
      <c r="E32" s="13"/>
      <c r="F32" s="14"/>
      <c r="G32" s="14"/>
      <c r="H32" s="14"/>
      <c r="I32" s="16"/>
      <c r="J32" s="15"/>
      <c r="K32" s="15"/>
      <c r="L32" s="15"/>
      <c r="M32" s="15"/>
      <c r="N32" s="13"/>
      <c r="O32" s="15"/>
      <c r="P32" s="13"/>
      <c r="Q32" s="13"/>
    </row>
    <row r="33" spans="1:17" ht="14.5">
      <c r="A33" s="15"/>
      <c r="B33" s="15"/>
      <c r="C33" s="13"/>
      <c r="D33" s="15"/>
      <c r="E33" s="13"/>
      <c r="F33" s="18"/>
      <c r="G33" s="19"/>
      <c r="H33" s="13"/>
      <c r="I33" s="13"/>
      <c r="J33" s="74" t="s">
        <v>51</v>
      </c>
      <c r="K33" s="74"/>
      <c r="L33" s="74"/>
      <c r="M33" s="74"/>
      <c r="N33" s="74"/>
      <c r="O33" s="74"/>
      <c r="P33" s="74"/>
      <c r="Q33" s="74"/>
    </row>
    <row r="34" spans="1:17" ht="12.75">
      <c r="A34" s="15"/>
      <c r="B34" s="15"/>
      <c r="C34" s="13"/>
      <c r="D34" s="15"/>
      <c r="E34" s="13"/>
      <c r="F34" s="13"/>
      <c r="G34" s="13"/>
      <c r="H34" s="13"/>
      <c r="I34" s="13"/>
      <c r="J34" s="68" t="s">
        <v>52</v>
      </c>
      <c r="K34" s="68"/>
      <c r="L34" s="68"/>
      <c r="M34" s="68"/>
      <c r="N34" s="68"/>
      <c r="O34" s="68"/>
      <c r="P34" s="68"/>
      <c r="Q34" s="68"/>
    </row>
    <row r="35" spans="1:17" ht="12.75">
      <c r="A35" s="15"/>
      <c r="B35" s="15"/>
      <c r="C35" s="13"/>
      <c r="D35" s="15"/>
      <c r="E35" s="13"/>
      <c r="F35" s="13"/>
      <c r="G35" s="13"/>
      <c r="H35" s="13"/>
      <c r="I35" s="13"/>
      <c r="J35" s="68" t="s">
        <v>53</v>
      </c>
      <c r="K35" s="68"/>
      <c r="L35" s="68"/>
      <c r="M35" s="68"/>
      <c r="N35" s="68"/>
      <c r="O35" s="68"/>
      <c r="P35" s="68"/>
      <c r="Q35" s="68"/>
    </row>
  </sheetData>
  <mergeCells count="38">
    <mergeCell ref="A16:A17"/>
    <mergeCell ref="A18:A19"/>
    <mergeCell ref="L18:L19"/>
    <mergeCell ref="M18:M19"/>
    <mergeCell ref="J35:Q35"/>
    <mergeCell ref="A25:H25"/>
    <mergeCell ref="A24:F24"/>
    <mergeCell ref="J33:Q33"/>
    <mergeCell ref="J34:Q34"/>
    <mergeCell ref="B27:E27"/>
    <mergeCell ref="J25:Q25"/>
    <mergeCell ref="Q16:Q23"/>
    <mergeCell ref="N16:N23"/>
    <mergeCell ref="O16:O23"/>
    <mergeCell ref="P16:P23"/>
    <mergeCell ref="J16:J17"/>
    <mergeCell ref="N14:N15"/>
    <mergeCell ref="K16:K17"/>
    <mergeCell ref="L16:L17"/>
    <mergeCell ref="M16:M17"/>
    <mergeCell ref="J18:J19"/>
    <mergeCell ref="K18:K19"/>
    <mergeCell ref="P14:P15"/>
    <mergeCell ref="H24:Q24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  <mergeCell ref="Q14:Q15"/>
    <mergeCell ref="M14:M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5FC1C-406A-4153-B65F-7A7B7D5B9A14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b0e90202-8514-490b-aa47-458e66aada41"/>
    <ds:schemaRef ds:uri="http://purl.org/dc/terms/"/>
    <ds:schemaRef ds:uri="http://purl.org/dc/dcmitype/"/>
    <ds:schemaRef ds:uri="63ef4d09-7a27-477e-abfe-88d2d0877d32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dcterms:created xsi:type="dcterms:W3CDTF">2019-08-01T11:10:14Z</dcterms:created>
  <dcterms:modified xsi:type="dcterms:W3CDTF">2021-06-04T07:28:09Z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