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filterPrivacy="1" defaultThemeVersion="124226"/>
  <xr:revisionPtr revIDLastSave="68" documentId="13_ncr:1_{B7700794-1B9D-44D7-9317-FB838057D51A}" xr6:coauthVersionLast="36" xr6:coauthVersionMax="46" xr10:uidLastSave="{C760CBD2-6FF4-4AB6-BF8D-FD69BD59FA7A}"/>
  <bookViews>
    <workbookView xWindow="-110" yWindow="-110" windowWidth="38620" windowHeight="2122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instalatersky!$A$2:$H$55</definedName>
  </definedNames>
  <calcPr calcId="191029"/>
</workbook>
</file>

<file path=xl/calcChain.xml><?xml version="1.0" encoding="utf-8"?>
<calcChain xmlns="http://schemas.openxmlformats.org/spreadsheetml/2006/main">
  <c r="H14" i="2" l="1"/>
  <c r="H35" i="2" l="1"/>
  <c r="H34" i="2"/>
  <c r="H33" i="2"/>
  <c r="H32" i="2"/>
  <c r="H31" i="2"/>
  <c r="H11" i="2" l="1"/>
  <c r="H10" i="2"/>
  <c r="H9" i="2"/>
  <c r="H22" i="2" l="1"/>
  <c r="H23" i="2"/>
  <c r="H24" i="2"/>
  <c r="H25" i="2"/>
  <c r="H26" i="2"/>
  <c r="H39" i="2" l="1"/>
  <c r="H38" i="2"/>
  <c r="H37" i="2"/>
  <c r="H36" i="2"/>
  <c r="H30" i="2" l="1"/>
  <c r="G40" i="2" s="1"/>
  <c r="E40" i="2"/>
  <c r="H21" i="2"/>
  <c r="H20" i="2"/>
  <c r="G27" i="2" s="1"/>
  <c r="E27" i="2"/>
  <c r="E17" i="2" l="1"/>
  <c r="H16" i="2"/>
  <c r="H15" i="2"/>
  <c r="H13" i="2" l="1"/>
  <c r="H12" i="2" l="1"/>
  <c r="H8" i="2"/>
  <c r="H7" i="2"/>
  <c r="H6" i="2" l="1"/>
  <c r="G17" i="2" s="1"/>
  <c r="G41" i="2" s="1"/>
  <c r="F1041375" i="2" l="1"/>
</calcChain>
</file>

<file path=xl/sharedStrings.xml><?xml version="1.0" encoding="utf-8"?>
<sst xmlns="http://schemas.openxmlformats.org/spreadsheetml/2006/main" count="143" uniqueCount="66">
  <si>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</si>
  <si>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</si>
  <si>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</si>
  <si>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</si>
  <si>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</si>
  <si>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</si>
  <si>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</si>
  <si>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</si>
  <si>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</si>
  <si>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</si>
  <si>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</si>
  <si>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</si>
  <si>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</si>
  <si>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</si>
  <si>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</si>
  <si>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</si>
  <si>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</si>
  <si>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</si>
  <si>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</si>
  <si>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</si>
  <si>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</si>
  <si>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</si>
  <si>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</si>
  <si>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</si>
  <si>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do skladu energetiky, převezme Uramová Milena, t.č. 597 321 217, místnost B 109 (Sklad elektro), 17.listopadu 15, Ostrava - Poruba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</si>
  <si>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</si>
  <si>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</si>
  <si>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</si>
  <si>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Údržby:</t>
  </si>
  <si>
    <t>Mezisoučet za sklad elektro:</t>
  </si>
  <si>
    <t>Příloha č. 1 - Specifikace předmětu koupě / veřejné zakázky</t>
  </si>
  <si>
    <t>8.</t>
  </si>
  <si>
    <t>9.</t>
  </si>
  <si>
    <t>10.</t>
  </si>
  <si>
    <t>Ventil kulový 3/4 PN16 s pákou</t>
  </si>
  <si>
    <t>Umyvadlo JIKA LYRA PLUS 50cm, s otvorem pro stojánkovou baterii</t>
  </si>
  <si>
    <t>Dvojobjímka k trubkám PPR 20</t>
  </si>
  <si>
    <t>HT odbočka 110/40 87°</t>
  </si>
  <si>
    <t>PPR 20  víčko</t>
  </si>
  <si>
    <t>Nátrubek PPR 20</t>
  </si>
  <si>
    <t>Koleno PPR 20 90°</t>
  </si>
  <si>
    <t>Koleno HT50 90°</t>
  </si>
  <si>
    <t>Koleno HT50 30°</t>
  </si>
  <si>
    <t>DG 20 1/2 vnitřní závit</t>
  </si>
  <si>
    <t>hliníkový článkový radiátor ARMAT Plus 500/6</t>
  </si>
  <si>
    <t>mosaz víčko 1/2"</t>
  </si>
  <si>
    <t>mosaz víčko 3/8"</t>
  </si>
  <si>
    <t>HEIMEIER radiátorový ventil 3/4" přímý (2202-3.000)</t>
  </si>
  <si>
    <t>WD-40 - 450 ml Smart Straw univerzální mazivo</t>
  </si>
  <si>
    <t>příloha č.1</t>
  </si>
  <si>
    <r>
      <t xml:space="preserve">hliníkový článkový radiátor ARMAT Plus 500/20 Klasik ½“ přímý,                  provozní stav 75/65/20 </t>
    </r>
    <r>
      <rPr>
        <sz val="11"/>
        <color rgb="FFFF0000"/>
        <rFont val="Calibri"/>
        <family val="2"/>
        <charset val="238"/>
        <scheme val="minor"/>
      </rPr>
      <t>viz. list příloha č.1</t>
    </r>
  </si>
  <si>
    <r>
      <t xml:space="preserve">hliníkový článkový radiátor ARMAT Plus 500/17 Klasik ½“ přímý,                  provozní stav 75/65/20 </t>
    </r>
    <r>
      <rPr>
        <sz val="11"/>
        <color rgb="FFFF0000"/>
        <rFont val="Calibri"/>
        <family val="2"/>
        <charset val="238"/>
        <scheme val="minor"/>
      </rPr>
      <t>viz. list příloha č.1</t>
    </r>
  </si>
  <si>
    <t>11.</t>
  </si>
  <si>
    <t>Rohový ventil s filtrem 3/8 x1/2</t>
  </si>
  <si>
    <t>Ventil 1/2"  12V AZP senzo</t>
  </si>
  <si>
    <t>Kartuš nízká pro metalii</t>
  </si>
  <si>
    <t>Kartuš 35mm na metalii</t>
  </si>
  <si>
    <t>m</t>
  </si>
  <si>
    <t>Mirelon 2m   22/6 1/2"</t>
  </si>
  <si>
    <t>trubka ppr 20/ 4m</t>
  </si>
  <si>
    <t>Přichytka ppr 20</t>
  </si>
  <si>
    <t>Koleno ppr 20/90</t>
  </si>
  <si>
    <t>Kulový ventil 1/2" 1,2</t>
  </si>
  <si>
    <t>silikon čirá</t>
  </si>
  <si>
    <t>silikon bílá</t>
  </si>
  <si>
    <t>Dodávka instalatérského materiálu 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</si>
</sst>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3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5" fillId="0" borderId="1" xfId="0" applyNumberFormat="1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center" vertical="top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vertical="center" wrapText="1"/>
      <protection locked="0"/>
    </xf>
    <xf numFmtId="2" fontId="5" fillId="0" borderId="8" xfId="0" applyNumberFormat="1" applyFont="1" applyFill="1" applyBorder="1" applyAlignment="1" applyProtection="1">
      <alignment horizontal="right" vertical="center"/>
    </xf>
    <xf numFmtId="165" fontId="5" fillId="3" borderId="4" xfId="0" applyNumberFormat="1" applyFont="1" applyFill="1" applyBorder="1" applyAlignment="1" applyProtection="1">
      <alignment vertical="center" wrapText="1"/>
      <protection locked="0"/>
    </xf>
    <xf numFmtId="164" fontId="4" fillId="0" borderId="13" xfId="0" applyNumberFormat="1" applyFont="1" applyBorder="1" applyAlignment="1">
      <alignment horizontal="right" vertical="center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5" fillId="4" borderId="1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 applyProtection="1">
      <alignment horizontal="center" vertical="center" wrapText="1"/>
    </xf>
    <xf numFmtId="164" fontId="8" fillId="4" borderId="12" xfId="0" applyNumberFormat="1" applyFont="1" applyFill="1" applyBorder="1" applyAlignment="1" applyProtection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4" borderId="11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9" xfId="0" applyBorder="1" applyAlignment="1">
      <alignment wrapText="1"/>
    </xf>
    <xf numFmtId="4" fontId="20" fillId="0" borderId="4" xfId="0" applyNumberFormat="1" applyFont="1" applyFill="1" applyBorder="1"/>
    <xf numFmtId="4" fontId="21" fillId="0" borderId="4" xfId="0" applyNumberFormat="1" applyFont="1" applyBorder="1"/>
    <xf numFmtId="4" fontId="20" fillId="0" borderId="1" xfId="0" applyNumberFormat="1" applyFont="1" applyFill="1" applyBorder="1"/>
    <xf numFmtId="4" fontId="21" fillId="0" borderId="1" xfId="0" applyNumberFormat="1" applyFont="1" applyBorder="1"/>
    <xf numFmtId="165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4" xfId="0" applyNumberFormat="1" applyFont="1" applyBorder="1" applyAlignment="1" applyProtection="1">
      <alignment horizontal="center" vertical="top"/>
    </xf>
    <xf numFmtId="164" fontId="22" fillId="2" borderId="4" xfId="0" applyNumberFormat="1" applyFont="1" applyFill="1" applyBorder="1" applyAlignment="1" applyProtection="1">
      <alignment horizontal="right" vertical="center"/>
      <protection locked="0"/>
    </xf>
    <xf numFmtId="164" fontId="23" fillId="0" borderId="13" xfId="0" applyNumberFormat="1" applyFont="1" applyBorder="1" applyAlignment="1">
      <alignment horizontal="right" vertical="center"/>
    </xf>
    <xf numFmtId="165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1" xfId="0" applyNumberFormat="1" applyFont="1" applyBorder="1" applyAlignment="1" applyProtection="1">
      <alignment horizontal="center" vertical="top"/>
    </xf>
    <xf numFmtId="164" fontId="22" fillId="2" borderId="1" xfId="0" applyNumberFormat="1" applyFont="1" applyFill="1" applyBorder="1" applyAlignment="1" applyProtection="1">
      <alignment horizontal="right" vertical="center"/>
      <protection locked="0"/>
    </xf>
    <xf numFmtId="164" fontId="23" fillId="0" borderId="14" xfId="0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5" fillId="0" borderId="8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6" xfId="0" applyNumberFormat="1" applyFont="1" applyFill="1" applyBorder="1" applyAlignment="1" applyProtection="1">
      <alignment horizontal="right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9" fillId="0" borderId="12" xfId="0" applyNumberFormat="1" applyFont="1" applyFill="1" applyBorder="1" applyAlignment="1" applyProtection="1">
      <alignment horizontal="right" vertical="center"/>
    </xf>
    <xf numFmtId="164" fontId="10" fillId="0" borderId="12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wrapText="1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1" fillId="0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" xfId="0" applyFont="1" applyFill="1" applyBorder="1" applyAlignment="1">
      <alignment horizontal="center"/>
    </xf>
    <xf numFmtId="0" fontId="27" fillId="0" borderId="14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0" xfId="4"/>
    <xf numFmtId="0" fontId="19" fillId="4" borderId="11" xfId="0" applyFont="1" applyFill="1" applyBorder="1" applyAlignment="1" applyProtection="1">
      <alignment horizontal="left" vertical="center" wrapText="1"/>
    </xf>
  </cellXfs>
  <cellStyles count="5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4" xfId="4" xr:uid="{9380E87C-1A90-43D8-B9FB-A5114809572D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17DF2.18CAB33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2.png@01D17DF2.18CAB3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6</xdr:col>
      <xdr:colOff>400050</xdr:colOff>
      <xdr:row>18</xdr:row>
      <xdr:rowOff>114300</xdr:rowOff>
    </xdr:to>
    <xdr:pic>
      <xdr:nvPicPr>
        <xdr:cNvPr id="2" name="Obrázek 1" descr="cid:image001.png@01D17DF2.18CAB330">
          <a:extLst>
            <a:ext uri="{FF2B5EF4-FFF2-40B4-BE49-F238E27FC236}">
              <a16:creationId xmlns:a16="http://schemas.microsoft.com/office/drawing/2014/main" id="{4DB33F23-618B-4545-B127-03FCF195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600"/>
          <a:ext cx="28384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6</xdr:col>
      <xdr:colOff>85725</xdr:colOff>
      <xdr:row>36</xdr:row>
      <xdr:rowOff>152400</xdr:rowOff>
    </xdr:to>
    <xdr:pic>
      <xdr:nvPicPr>
        <xdr:cNvPr id="3" name="Obrázek 2" descr="cid:image002.png@01D17DF2.18CAB330">
          <a:extLst>
            <a:ext uri="{FF2B5EF4-FFF2-40B4-BE49-F238E27FC236}">
              <a16:creationId xmlns:a16="http://schemas.microsoft.com/office/drawing/2014/main" id="{E6E6C492-BBFF-40D0-9A2E-3A228627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3000"/>
          <a:ext cx="2524125" cy="309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5"/>
  <sheetViews>
    <sheetView tabSelected="1" zoomScale="70" zoomScaleNormal="70" workbookViewId="0">
      <selection activeCell="A4" sqref="A4"/>
    </sheetView>
  </sheetViews>
  <sheetFormatPr defaultColWidth="9.1796875" defaultRowHeight="14.5" x14ac:dyDescent="0.35"/>
  <cols>
    <col min="1" max="1" width="5.26953125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5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7" t="s">
        <v>30</v>
      </c>
      <c r="B2" s="67"/>
      <c r="C2" s="67"/>
      <c r="D2" s="67"/>
      <c r="E2" s="67"/>
      <c r="F2" s="67"/>
      <c r="G2" s="67"/>
      <c r="H2" s="67"/>
    </row>
    <row r="3" spans="1:8" s="3" customFormat="1" ht="18.5" x14ac:dyDescent="0.35">
      <c r="A3" s="68" t="s">
        <v>65</v>
      </c>
      <c r="B3" s="67"/>
      <c r="C3" s="67"/>
      <c r="D3" s="67"/>
      <c r="E3" s="67"/>
      <c r="F3" s="67"/>
      <c r="G3" s="67"/>
      <c r="H3" s="67"/>
    </row>
    <row r="4" spans="1:8" s="3" customFormat="1" ht="19" thickBot="1" x14ac:dyDescent="0.4">
      <c r="A4" s="17"/>
      <c r="B4" s="40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18</v>
      </c>
      <c r="B5" s="41" t="s">
        <v>19</v>
      </c>
      <c r="C5" s="25" t="s">
        <v>20</v>
      </c>
      <c r="D5" s="101" t="s">
        <v>23</v>
      </c>
      <c r="E5" s="26" t="s">
        <v>9</v>
      </c>
      <c r="F5" s="26" t="s">
        <v>10</v>
      </c>
      <c r="G5" s="27" t="s">
        <v>7</v>
      </c>
      <c r="H5" s="28" t="s">
        <v>8</v>
      </c>
    </row>
    <row r="6" spans="1:8" s="9" customFormat="1" ht="15" customHeight="1" x14ac:dyDescent="0.35">
      <c r="A6" s="19" t="s">
        <v>0</v>
      </c>
      <c r="B6" s="59">
        <v>10</v>
      </c>
      <c r="C6" s="59" t="s">
        <v>26</v>
      </c>
      <c r="D6" s="45" t="s">
        <v>53</v>
      </c>
      <c r="E6" s="20"/>
      <c r="F6" s="15"/>
      <c r="G6" s="16" t="s">
        <v>17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60">
        <v>2</v>
      </c>
      <c r="C7" s="60" t="s">
        <v>26</v>
      </c>
      <c r="D7" s="61" t="s">
        <v>54</v>
      </c>
      <c r="E7" s="18"/>
      <c r="F7" s="10"/>
      <c r="G7" s="2" t="s">
        <v>17</v>
      </c>
      <c r="H7" s="23" t="e">
        <f t="shared" ref="H7:H12" si="1">B7*G7</f>
        <v>#VALUE!</v>
      </c>
    </row>
    <row r="8" spans="1:8" s="9" customFormat="1" ht="15" customHeight="1" x14ac:dyDescent="0.35">
      <c r="A8" s="22" t="s">
        <v>2</v>
      </c>
      <c r="B8" s="60">
        <v>3</v>
      </c>
      <c r="C8" s="60" t="s">
        <v>26</v>
      </c>
      <c r="D8" s="62" t="s">
        <v>55</v>
      </c>
      <c r="E8" s="18"/>
      <c r="F8" s="10"/>
      <c r="G8" s="2" t="s">
        <v>17</v>
      </c>
      <c r="H8" s="23" t="e">
        <f t="shared" si="1"/>
        <v>#VALUE!</v>
      </c>
    </row>
    <row r="9" spans="1:8" s="9" customFormat="1" ht="15" customHeight="1" x14ac:dyDescent="0.35">
      <c r="A9" s="22" t="s">
        <v>3</v>
      </c>
      <c r="B9" s="60">
        <v>3</v>
      </c>
      <c r="C9" s="60" t="s">
        <v>26</v>
      </c>
      <c r="D9" s="62" t="s">
        <v>56</v>
      </c>
      <c r="E9" s="18"/>
      <c r="F9" s="10"/>
      <c r="G9" s="2" t="s">
        <v>17</v>
      </c>
      <c r="H9" s="23" t="e">
        <f t="shared" ref="H9:H11" si="2">B9*G9</f>
        <v>#VALUE!</v>
      </c>
    </row>
    <row r="10" spans="1:8" s="9" customFormat="1" ht="15.5" x14ac:dyDescent="0.35">
      <c r="A10" s="22" t="s">
        <v>4</v>
      </c>
      <c r="B10" s="60">
        <v>20</v>
      </c>
      <c r="C10" s="60" t="s">
        <v>57</v>
      </c>
      <c r="D10" s="62" t="s">
        <v>58</v>
      </c>
      <c r="E10" s="18"/>
      <c r="F10" s="10"/>
      <c r="G10" s="2" t="s">
        <v>17</v>
      </c>
      <c r="H10" s="23" t="e">
        <f t="shared" si="2"/>
        <v>#VALUE!</v>
      </c>
    </row>
    <row r="11" spans="1:8" s="9" customFormat="1" ht="15" customHeight="1" x14ac:dyDescent="0.35">
      <c r="A11" s="22" t="s">
        <v>5</v>
      </c>
      <c r="B11" s="60">
        <v>40</v>
      </c>
      <c r="C11" s="60" t="s">
        <v>57</v>
      </c>
      <c r="D11" s="62" t="s">
        <v>59</v>
      </c>
      <c r="E11" s="18"/>
      <c r="F11" s="10"/>
      <c r="G11" s="2" t="s">
        <v>17</v>
      </c>
      <c r="H11" s="23" t="e">
        <f t="shared" si="2"/>
        <v>#VALUE!</v>
      </c>
    </row>
    <row r="12" spans="1:8" s="9" customFormat="1" ht="15" customHeight="1" x14ac:dyDescent="0.35">
      <c r="A12" s="22" t="s">
        <v>21</v>
      </c>
      <c r="B12" s="60">
        <v>50</v>
      </c>
      <c r="C12" s="60" t="s">
        <v>26</v>
      </c>
      <c r="D12" s="62" t="s">
        <v>60</v>
      </c>
      <c r="E12" s="18"/>
      <c r="F12" s="10"/>
      <c r="G12" s="2" t="s">
        <v>17</v>
      </c>
      <c r="H12" s="23" t="e">
        <f t="shared" si="1"/>
        <v>#VALUE!</v>
      </c>
    </row>
    <row r="13" spans="1:8" s="9" customFormat="1" ht="15.5" x14ac:dyDescent="0.35">
      <c r="A13" s="22" t="s">
        <v>31</v>
      </c>
      <c r="B13" s="60">
        <v>50</v>
      </c>
      <c r="C13" s="60" t="s">
        <v>26</v>
      </c>
      <c r="D13" s="62" t="s">
        <v>61</v>
      </c>
      <c r="E13" s="18"/>
      <c r="F13" s="10"/>
      <c r="G13" s="2" t="s">
        <v>17</v>
      </c>
      <c r="H13" s="23" t="e">
        <f t="shared" ref="H13:H16" si="3">B13*G13</f>
        <v>#VALUE!</v>
      </c>
    </row>
    <row r="14" spans="1:8" s="9" customFormat="1" ht="15.5" x14ac:dyDescent="0.35">
      <c r="A14" s="22" t="s">
        <v>32</v>
      </c>
      <c r="B14" s="60">
        <v>5</v>
      </c>
      <c r="C14" s="60" t="s">
        <v>26</v>
      </c>
      <c r="D14" s="62" t="s">
        <v>62</v>
      </c>
      <c r="E14" s="18"/>
      <c r="F14" s="10"/>
      <c r="G14" s="2" t="s">
        <v>17</v>
      </c>
      <c r="H14" s="23" t="e">
        <f t="shared" ref="H14" si="4">B14*G14</f>
        <v>#VALUE!</v>
      </c>
    </row>
    <row r="15" spans="1:8" s="9" customFormat="1" ht="15" customHeight="1" x14ac:dyDescent="0.35">
      <c r="A15" s="22" t="s">
        <v>33</v>
      </c>
      <c r="B15" s="60">
        <v>5</v>
      </c>
      <c r="C15" s="60" t="s">
        <v>26</v>
      </c>
      <c r="D15" s="62" t="s">
        <v>63</v>
      </c>
      <c r="E15" s="18"/>
      <c r="F15" s="10"/>
      <c r="G15" s="2" t="s">
        <v>17</v>
      </c>
      <c r="H15" s="23" t="e">
        <f t="shared" si="3"/>
        <v>#VALUE!</v>
      </c>
    </row>
    <row r="16" spans="1:8" ht="15" thickBot="1" x14ac:dyDescent="0.4">
      <c r="A16" s="22" t="s">
        <v>52</v>
      </c>
      <c r="B16" s="60">
        <v>5</v>
      </c>
      <c r="C16" s="60" t="s">
        <v>26</v>
      </c>
      <c r="D16" s="62" t="s">
        <v>64</v>
      </c>
      <c r="E16" s="18"/>
      <c r="F16" s="10"/>
      <c r="G16" s="2" t="s">
        <v>17</v>
      </c>
      <c r="H16" s="23" t="e">
        <f t="shared" si="3"/>
        <v>#VALUE!</v>
      </c>
    </row>
    <row r="17" spans="1:8" ht="19" thickBot="1" x14ac:dyDescent="0.4">
      <c r="A17" s="35"/>
      <c r="B17" s="42"/>
      <c r="C17" s="36"/>
      <c r="D17" s="39" t="s">
        <v>28</v>
      </c>
      <c r="E17" s="72">
        <f>SUM(F6:F16)</f>
        <v>0</v>
      </c>
      <c r="F17" s="72"/>
      <c r="G17" s="73" t="e">
        <f>SUM(H6:H16)</f>
        <v>#VALUE!</v>
      </c>
      <c r="H17" s="74"/>
    </row>
    <row r="18" spans="1:8" ht="19" thickBot="1" x14ac:dyDescent="0.4">
      <c r="A18" s="11"/>
      <c r="B18" s="43"/>
      <c r="C18" s="12"/>
      <c r="D18" s="13"/>
      <c r="E18" s="14"/>
      <c r="F18" s="14"/>
      <c r="G18" s="14"/>
      <c r="H18" s="14"/>
    </row>
    <row r="19" spans="1:8" s="9" customFormat="1" ht="60" customHeight="1" thickBot="1" x14ac:dyDescent="0.4">
      <c r="A19" s="24" t="s">
        <v>18</v>
      </c>
      <c r="B19" s="41" t="s">
        <v>19</v>
      </c>
      <c r="C19" s="25" t="s">
        <v>20</v>
      </c>
      <c r="D19" s="29" t="s">
        <v>24</v>
      </c>
      <c r="E19" s="26" t="s">
        <v>9</v>
      </c>
      <c r="F19" s="26" t="s">
        <v>10</v>
      </c>
      <c r="G19" s="27" t="s">
        <v>7</v>
      </c>
      <c r="H19" s="28" t="s">
        <v>8</v>
      </c>
    </row>
    <row r="20" spans="1:8" s="9" customFormat="1" ht="15.5" x14ac:dyDescent="0.35">
      <c r="A20" s="65">
        <v>1</v>
      </c>
      <c r="B20" s="84">
        <v>2</v>
      </c>
      <c r="C20" s="85" t="s">
        <v>26</v>
      </c>
      <c r="D20" s="86" t="s">
        <v>50</v>
      </c>
      <c r="E20" s="50"/>
      <c r="F20" s="51"/>
      <c r="G20" s="52" t="s">
        <v>17</v>
      </c>
      <c r="H20" s="53" t="e">
        <f t="shared" ref="H20:H26" si="5">B20*G20</f>
        <v>#VALUE!</v>
      </c>
    </row>
    <row r="21" spans="1:8" s="9" customFormat="1" ht="15.5" x14ac:dyDescent="0.35">
      <c r="A21" s="66">
        <v>2</v>
      </c>
      <c r="B21" s="87">
        <v>2</v>
      </c>
      <c r="C21" s="82" t="s">
        <v>26</v>
      </c>
      <c r="D21" s="88" t="s">
        <v>51</v>
      </c>
      <c r="E21" s="54"/>
      <c r="F21" s="55"/>
      <c r="G21" s="56" t="s">
        <v>17</v>
      </c>
      <c r="H21" s="57" t="e">
        <f t="shared" si="5"/>
        <v>#VALUE!</v>
      </c>
    </row>
    <row r="22" spans="1:8" s="9" customFormat="1" ht="15.5" x14ac:dyDescent="0.35">
      <c r="A22" s="66">
        <v>3</v>
      </c>
      <c r="B22" s="89">
        <v>1</v>
      </c>
      <c r="C22" s="90" t="s">
        <v>26</v>
      </c>
      <c r="D22" s="91" t="s">
        <v>44</v>
      </c>
      <c r="E22" s="54"/>
      <c r="F22" s="55"/>
      <c r="G22" s="56" t="s">
        <v>17</v>
      </c>
      <c r="H22" s="57" t="e">
        <f t="shared" si="5"/>
        <v>#VALUE!</v>
      </c>
    </row>
    <row r="23" spans="1:8" s="9" customFormat="1" ht="15.5" x14ac:dyDescent="0.35">
      <c r="A23" s="66">
        <v>4</v>
      </c>
      <c r="B23" s="89">
        <v>10</v>
      </c>
      <c r="C23" s="92" t="s">
        <v>26</v>
      </c>
      <c r="D23" s="93" t="s">
        <v>45</v>
      </c>
      <c r="E23" s="54"/>
      <c r="F23" s="55"/>
      <c r="G23" s="56" t="s">
        <v>17</v>
      </c>
      <c r="H23" s="57" t="e">
        <f t="shared" si="5"/>
        <v>#VALUE!</v>
      </c>
    </row>
    <row r="24" spans="1:8" s="9" customFormat="1" ht="15.5" x14ac:dyDescent="0.35">
      <c r="A24" s="66">
        <v>5</v>
      </c>
      <c r="B24" s="89">
        <v>20</v>
      </c>
      <c r="C24" s="92" t="s">
        <v>26</v>
      </c>
      <c r="D24" s="93" t="s">
        <v>46</v>
      </c>
      <c r="E24" s="54"/>
      <c r="F24" s="55"/>
      <c r="G24" s="56" t="s">
        <v>17</v>
      </c>
      <c r="H24" s="57" t="e">
        <f t="shared" si="5"/>
        <v>#VALUE!</v>
      </c>
    </row>
    <row r="25" spans="1:8" s="9" customFormat="1" ht="15.5" x14ac:dyDescent="0.35">
      <c r="A25" s="66">
        <v>6</v>
      </c>
      <c r="B25" s="94">
        <v>3</v>
      </c>
      <c r="C25" s="95" t="s">
        <v>26</v>
      </c>
      <c r="D25" s="96" t="s">
        <v>47</v>
      </c>
      <c r="E25" s="54"/>
      <c r="F25" s="55"/>
      <c r="G25" s="56" t="s">
        <v>17</v>
      </c>
      <c r="H25" s="57" t="e">
        <f t="shared" si="5"/>
        <v>#VALUE!</v>
      </c>
    </row>
    <row r="26" spans="1:8" s="9" customFormat="1" ht="16" thickBot="1" x14ac:dyDescent="0.4">
      <c r="A26" s="66">
        <v>7</v>
      </c>
      <c r="B26" s="97">
        <v>10</v>
      </c>
      <c r="C26" s="98" t="s">
        <v>26</v>
      </c>
      <c r="D26" s="99" t="s">
        <v>48</v>
      </c>
      <c r="E26" s="54"/>
      <c r="F26" s="55"/>
      <c r="G26" s="56" t="s">
        <v>17</v>
      </c>
      <c r="H26" s="57" t="e">
        <f t="shared" si="5"/>
        <v>#VALUE!</v>
      </c>
    </row>
    <row r="27" spans="1:8" ht="19" thickBot="1" x14ac:dyDescent="0.4">
      <c r="A27" s="35"/>
      <c r="B27" s="42"/>
      <c r="C27" s="36"/>
      <c r="D27" s="39" t="s">
        <v>29</v>
      </c>
      <c r="E27" s="72">
        <f>SUM(F20:F26)</f>
        <v>0</v>
      </c>
      <c r="F27" s="72"/>
      <c r="G27" s="73" t="e">
        <f>SUM(H20:H26)</f>
        <v>#VALUE!</v>
      </c>
      <c r="H27" s="74"/>
    </row>
    <row r="28" spans="1:8" ht="19" thickBot="1" x14ac:dyDescent="0.4">
      <c r="A28" s="11"/>
      <c r="B28" s="43"/>
      <c r="C28" s="12"/>
      <c r="D28" s="13"/>
      <c r="E28" s="14"/>
      <c r="F28" s="14"/>
      <c r="G28" s="14"/>
      <c r="H28" s="14"/>
    </row>
    <row r="29" spans="1:8" s="9" customFormat="1" ht="60" customHeight="1" thickBot="1" x14ac:dyDescent="0.4">
      <c r="A29" s="24" t="s">
        <v>18</v>
      </c>
      <c r="B29" s="41" t="s">
        <v>19</v>
      </c>
      <c r="C29" s="25" t="s">
        <v>20</v>
      </c>
      <c r="D29" s="30" t="s">
        <v>25</v>
      </c>
      <c r="E29" s="26" t="s">
        <v>9</v>
      </c>
      <c r="F29" s="26" t="s">
        <v>10</v>
      </c>
      <c r="G29" s="27" t="s">
        <v>7</v>
      </c>
      <c r="H29" s="28" t="s">
        <v>8</v>
      </c>
    </row>
    <row r="30" spans="1:8" s="9" customFormat="1" ht="15" customHeight="1" x14ac:dyDescent="0.35">
      <c r="A30" s="19" t="s">
        <v>0</v>
      </c>
      <c r="B30" s="81">
        <v>2</v>
      </c>
      <c r="C30" s="63" t="s">
        <v>26</v>
      </c>
      <c r="D30" s="80" t="s">
        <v>34</v>
      </c>
      <c r="E30" s="46"/>
      <c r="F30" s="47"/>
      <c r="G30" s="16" t="s">
        <v>17</v>
      </c>
      <c r="H30" s="21" t="e">
        <f t="shared" ref="H30:H35" si="6">B30*G30</f>
        <v>#VALUE!</v>
      </c>
    </row>
    <row r="31" spans="1:8" s="9" customFormat="1" ht="15" customHeight="1" x14ac:dyDescent="0.35">
      <c r="A31" s="22" t="s">
        <v>1</v>
      </c>
      <c r="B31" s="82">
        <v>2</v>
      </c>
      <c r="C31" s="63" t="s">
        <v>26</v>
      </c>
      <c r="D31" s="83" t="s">
        <v>35</v>
      </c>
      <c r="E31" s="48"/>
      <c r="F31" s="49"/>
      <c r="G31" s="2" t="s">
        <v>17</v>
      </c>
      <c r="H31" s="58" t="e">
        <f t="shared" si="6"/>
        <v>#VALUE!</v>
      </c>
    </row>
    <row r="32" spans="1:8" s="9" customFormat="1" ht="15" customHeight="1" x14ac:dyDescent="0.35">
      <c r="A32" s="22" t="s">
        <v>2</v>
      </c>
      <c r="B32" s="82">
        <v>50</v>
      </c>
      <c r="C32" s="63" t="s">
        <v>26</v>
      </c>
      <c r="D32" s="83" t="s">
        <v>36</v>
      </c>
      <c r="E32" s="48"/>
      <c r="F32" s="49"/>
      <c r="G32" s="2" t="s">
        <v>17</v>
      </c>
      <c r="H32" s="58" t="e">
        <f t="shared" si="6"/>
        <v>#VALUE!</v>
      </c>
    </row>
    <row r="33" spans="1:8" s="9" customFormat="1" ht="15" customHeight="1" x14ac:dyDescent="0.35">
      <c r="A33" s="22" t="s">
        <v>3</v>
      </c>
      <c r="B33" s="82">
        <v>1</v>
      </c>
      <c r="C33" s="63" t="s">
        <v>26</v>
      </c>
      <c r="D33" s="78" t="s">
        <v>37</v>
      </c>
      <c r="E33" s="48"/>
      <c r="F33" s="49"/>
      <c r="G33" s="2" t="s">
        <v>17</v>
      </c>
      <c r="H33" s="58" t="e">
        <f t="shared" si="6"/>
        <v>#VALUE!</v>
      </c>
    </row>
    <row r="34" spans="1:8" s="9" customFormat="1" ht="15" customHeight="1" x14ac:dyDescent="0.35">
      <c r="A34" s="22" t="s">
        <v>4</v>
      </c>
      <c r="B34" s="64">
        <v>40</v>
      </c>
      <c r="C34" s="63" t="s">
        <v>26</v>
      </c>
      <c r="D34" s="78" t="s">
        <v>38</v>
      </c>
      <c r="E34" s="48"/>
      <c r="F34" s="49"/>
      <c r="G34" s="2" t="s">
        <v>17</v>
      </c>
      <c r="H34" s="58" t="e">
        <f t="shared" si="6"/>
        <v>#VALUE!</v>
      </c>
    </row>
    <row r="35" spans="1:8" s="9" customFormat="1" ht="15" customHeight="1" x14ac:dyDescent="0.35">
      <c r="A35" s="22" t="s">
        <v>5</v>
      </c>
      <c r="B35" s="64">
        <v>30</v>
      </c>
      <c r="C35" s="63" t="s">
        <v>26</v>
      </c>
      <c r="D35" s="78" t="s">
        <v>39</v>
      </c>
      <c r="E35" s="48"/>
      <c r="F35" s="49"/>
      <c r="G35" s="2" t="s">
        <v>17</v>
      </c>
      <c r="H35" s="58" t="e">
        <f t="shared" si="6"/>
        <v>#VALUE!</v>
      </c>
    </row>
    <row r="36" spans="1:8" s="9" customFormat="1" ht="15" customHeight="1" x14ac:dyDescent="0.3">
      <c r="A36" s="22" t="s">
        <v>21</v>
      </c>
      <c r="B36" s="64">
        <v>50</v>
      </c>
      <c r="C36" s="63" t="s">
        <v>26</v>
      </c>
      <c r="D36" s="79" t="s">
        <v>40</v>
      </c>
      <c r="E36" s="48"/>
      <c r="F36" s="49"/>
      <c r="G36" s="2" t="s">
        <v>17</v>
      </c>
      <c r="H36" s="58" t="e">
        <f t="shared" ref="H36:H39" si="7">B36*G36</f>
        <v>#VALUE!</v>
      </c>
    </row>
    <row r="37" spans="1:8" s="9" customFormat="1" ht="15" customHeight="1" x14ac:dyDescent="0.35">
      <c r="A37" s="22" t="s">
        <v>31</v>
      </c>
      <c r="B37" s="64">
        <v>25</v>
      </c>
      <c r="C37" s="63" t="s">
        <v>26</v>
      </c>
      <c r="D37" s="78" t="s">
        <v>41</v>
      </c>
      <c r="E37" s="48"/>
      <c r="F37" s="49"/>
      <c r="G37" s="2" t="s">
        <v>17</v>
      </c>
      <c r="H37" s="58" t="e">
        <f t="shared" si="7"/>
        <v>#VALUE!</v>
      </c>
    </row>
    <row r="38" spans="1:8" s="9" customFormat="1" ht="15" customHeight="1" x14ac:dyDescent="0.35">
      <c r="A38" s="22" t="s">
        <v>32</v>
      </c>
      <c r="B38" s="64">
        <v>25</v>
      </c>
      <c r="C38" s="63" t="s">
        <v>26</v>
      </c>
      <c r="D38" s="80" t="s">
        <v>42</v>
      </c>
      <c r="E38" s="48"/>
      <c r="F38" s="49"/>
      <c r="G38" s="2" t="s">
        <v>17</v>
      </c>
      <c r="H38" s="58" t="e">
        <f t="shared" si="7"/>
        <v>#VALUE!</v>
      </c>
    </row>
    <row r="39" spans="1:8" s="9" customFormat="1" ht="15" customHeight="1" thickBot="1" x14ac:dyDescent="0.35">
      <c r="A39" s="22" t="s">
        <v>33</v>
      </c>
      <c r="B39" s="64">
        <v>20</v>
      </c>
      <c r="C39" s="63" t="s">
        <v>26</v>
      </c>
      <c r="D39" s="79" t="s">
        <v>43</v>
      </c>
      <c r="E39" s="48"/>
      <c r="F39" s="49"/>
      <c r="G39" s="2" t="s">
        <v>17</v>
      </c>
      <c r="H39" s="58" t="e">
        <f t="shared" si="7"/>
        <v>#VALUE!</v>
      </c>
    </row>
    <row r="40" spans="1:8" ht="19" thickBot="1" x14ac:dyDescent="0.4">
      <c r="A40" s="35"/>
      <c r="B40" s="42"/>
      <c r="C40" s="36"/>
      <c r="D40" s="38" t="s">
        <v>27</v>
      </c>
      <c r="E40" s="71">
        <f>SUM(F30:F39)</f>
        <v>0</v>
      </c>
      <c r="F40" s="72"/>
      <c r="G40" s="73" t="e">
        <f>SUM(H30:H39)</f>
        <v>#VALUE!</v>
      </c>
      <c r="H40" s="74"/>
    </row>
    <row r="41" spans="1:8" ht="19" thickBot="1" x14ac:dyDescent="0.4">
      <c r="A41" s="35"/>
      <c r="B41" s="42"/>
      <c r="C41" s="36"/>
      <c r="D41" s="37" t="s">
        <v>11</v>
      </c>
      <c r="E41" s="71"/>
      <c r="F41" s="72"/>
      <c r="G41" s="72" t="e">
        <f>G17+G27+G40</f>
        <v>#VALUE!</v>
      </c>
      <c r="H41" s="75"/>
    </row>
    <row r="42" spans="1:8" ht="18.5" x14ac:dyDescent="0.35">
      <c r="A42" s="31"/>
      <c r="B42" s="44"/>
      <c r="C42" s="32"/>
      <c r="D42" s="33"/>
      <c r="E42" s="34"/>
      <c r="F42" s="34"/>
      <c r="G42" s="34"/>
      <c r="H42" s="34"/>
    </row>
    <row r="43" spans="1:8" x14ac:dyDescent="0.35">
      <c r="A43" s="70" t="s">
        <v>22</v>
      </c>
      <c r="B43" s="70"/>
      <c r="C43" s="70"/>
      <c r="D43" s="70"/>
      <c r="E43" s="70"/>
      <c r="F43" s="70"/>
      <c r="G43" s="70"/>
      <c r="H43" s="70"/>
    </row>
    <row r="44" spans="1:8" x14ac:dyDescent="0.35">
      <c r="A44" s="5"/>
    </row>
    <row r="45" spans="1:8" x14ac:dyDescent="0.35">
      <c r="A45" s="7" t="s">
        <v>6</v>
      </c>
      <c r="B45" s="69" t="s">
        <v>14</v>
      </c>
      <c r="C45" s="69"/>
      <c r="D45" s="69"/>
      <c r="G45" s="8" t="s">
        <v>13</v>
      </c>
    </row>
    <row r="49" spans="4:8" ht="15" customHeight="1" x14ac:dyDescent="0.35"/>
    <row r="52" spans="4:8" x14ac:dyDescent="0.35">
      <c r="D52" s="77" t="s">
        <v>12</v>
      </c>
      <c r="E52" s="77"/>
      <c r="F52" s="77"/>
      <c r="G52" s="77"/>
      <c r="H52" s="77"/>
    </row>
    <row r="53" spans="4:8" x14ac:dyDescent="0.35">
      <c r="D53" s="76" t="s">
        <v>15</v>
      </c>
      <c r="E53" s="76"/>
      <c r="F53" s="76"/>
      <c r="G53" s="76"/>
      <c r="H53" s="76"/>
    </row>
    <row r="54" spans="4:8" x14ac:dyDescent="0.35">
      <c r="D54" s="76" t="s">
        <v>16</v>
      </c>
      <c r="E54" s="76"/>
      <c r="F54" s="76"/>
      <c r="G54" s="76"/>
      <c r="H54" s="76"/>
    </row>
    <row r="1041375" spans="1:8" x14ac:dyDescent="0.35">
      <c r="A1041375" s="1"/>
      <c r="C1041375" s="1"/>
      <c r="E1041375" s="1"/>
      <c r="F1041375" s="6">
        <f>SUM(F2:F1041374)</f>
        <v>0</v>
      </c>
      <c r="G1041375" s="1"/>
      <c r="H1041375" s="1"/>
    </row>
  </sheetData>
  <sheetProtection selectLockedCells="1"/>
  <mergeCells count="15">
    <mergeCell ref="D54:H54"/>
    <mergeCell ref="D52:H52"/>
    <mergeCell ref="D53:H53"/>
    <mergeCell ref="E17:F17"/>
    <mergeCell ref="G17:H17"/>
    <mergeCell ref="A2:H2"/>
    <mergeCell ref="A3:H3"/>
    <mergeCell ref="B45:D45"/>
    <mergeCell ref="A43:H43"/>
    <mergeCell ref="E40:F40"/>
    <mergeCell ref="G40:H40"/>
    <mergeCell ref="E27:F27"/>
    <mergeCell ref="E41:F41"/>
    <mergeCell ref="G41:H41"/>
    <mergeCell ref="G27:H27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18C7-CC60-4348-98D7-AE5954811E34}">
  <dimension ref="B2"/>
  <sheetViews>
    <sheetView workbookViewId="0">
      <selection activeCell="L4" sqref="L4"/>
    </sheetView>
  </sheetViews>
  <sheetFormatPr defaultRowHeight="14.5" x14ac:dyDescent="0.35"/>
  <cols>
    <col min="1" max="16384" width="8.7265625" style="100"/>
  </cols>
  <sheetData>
    <row r="2" spans="2:2" x14ac:dyDescent="0.35">
      <c r="B2" s="100" t="s">
        <v>49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2021-06-01T12:42:23Z</dcterms:modified>
</cp:coreProperties>
</file>