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 defaultThemeVersion="124226"/>
  <bookViews>
    <workbookView xWindow="36616" yWindow="65416" windowWidth="29040" windowHeight="17640" activeTab="0"/>
  </bookViews>
  <sheets>
    <sheet name="Krycí list" sheetId="19" r:id="rId1"/>
    <sheet name="Rekapitulace" sheetId="2" r:id="rId2"/>
    <sheet name="A" sheetId="1" r:id="rId3"/>
    <sheet name="B" sheetId="9" r:id="rId4"/>
    <sheet name="C" sheetId="10" r:id="rId5"/>
    <sheet name="D" sheetId="11" r:id="rId6"/>
    <sheet name="E" sheetId="12" r:id="rId7"/>
    <sheet name="F" sheetId="13" r:id="rId8"/>
    <sheet name="G" sheetId="14" r:id="rId9"/>
    <sheet name="Pokyny pro vyplnění" sheetId="18" r:id="rId10"/>
  </sheets>
  <externalReferences>
    <externalReference r:id="rId13"/>
    <externalReference r:id="rId14"/>
  </externalReferences>
  <definedNames>
    <definedName name="a" localSheetId="3">#REF!</definedName>
    <definedName name="a" localSheetId="0">#REF!</definedName>
    <definedName name="a">#REF!</definedName>
    <definedName name="AL_obvodový_plášť" localSheetId="3">#REF!</definedName>
    <definedName name="AL_obvodový_plášť" localSheetId="0">#REF!</definedName>
    <definedName name="AL_obvodový_plášť">#REF!</definedName>
    <definedName name="asd" localSheetId="3">#REF!</definedName>
    <definedName name="asd" localSheetId="0">#REF!</definedName>
    <definedName name="asd">#REF!</definedName>
    <definedName name="eč" localSheetId="3">#REF!</definedName>
    <definedName name="eč" localSheetId="0">#REF!</definedName>
    <definedName name="eč">#REF!</definedName>
    <definedName name="Izolace_akustické" localSheetId="3">#REF!</definedName>
    <definedName name="Izolace_akustické" localSheetId="0">#REF!</definedName>
    <definedName name="Izolace_akustické">#REF!</definedName>
    <definedName name="Izolace_proti_vodě" localSheetId="3">#REF!</definedName>
    <definedName name="Izolace_proti_vodě" localSheetId="0">#REF!</definedName>
    <definedName name="Izolace_proti_vodě">#REF!</definedName>
    <definedName name="Komunikace" localSheetId="3">#REF!</definedName>
    <definedName name="Komunikace" localSheetId="0">#REF!</definedName>
    <definedName name="Komunikace">#REF!</definedName>
    <definedName name="Konstrukce_klempířské" localSheetId="3">#REF!</definedName>
    <definedName name="Konstrukce_klempířské" localSheetId="0">#REF!</definedName>
    <definedName name="Konstrukce_klempířské">#REF!</definedName>
    <definedName name="Konstrukce_tesařské" localSheetId="3">#REF!</definedName>
    <definedName name="Konstrukce_tesařské" localSheetId="0">#REF!</definedName>
    <definedName name="Konstrukce_tesařské">#REF!</definedName>
    <definedName name="Konstrukce_truhlářské" localSheetId="3">#REF!</definedName>
    <definedName name="Konstrukce_truhlářské" localSheetId="0">#REF!</definedName>
    <definedName name="Konstrukce_truhlářské">#REF!</definedName>
    <definedName name="Kovové_stavební_doplňkové_konstrukce" localSheetId="3">#REF!</definedName>
    <definedName name="Kovové_stavební_doplňkové_konstrukce" localSheetId="0">#REF!</definedName>
    <definedName name="Kovové_stavební_doplňkové_konstrukce">#REF!</definedName>
    <definedName name="KSDK" localSheetId="3">#REF!</definedName>
    <definedName name="KSDK" localSheetId="0">#REF!</definedName>
    <definedName name="KSDK">#REF!</definedName>
    <definedName name="Malby__tapety__nátěry__nástřiky" localSheetId="3">#REF!</definedName>
    <definedName name="Malby__tapety__nátěry__nástřiky" localSheetId="0">#REF!</definedName>
    <definedName name="Malby__tapety__nátěry__nástřiky">#REF!</definedName>
    <definedName name="Obklady_keramické" localSheetId="3">#REF!</definedName>
    <definedName name="Obklady_keramické" localSheetId="0">#REF!</definedName>
    <definedName name="Obklady_keramické">#REF!</definedName>
    <definedName name="_xlnm.Print_Area" localSheetId="4">'C'!$A$1:$P$130</definedName>
    <definedName name="_xlnm.Print_Area" localSheetId="7">'F'!$A$1:$J$18</definedName>
    <definedName name="_xlnm.Print_Area" localSheetId="8">'G'!$A$1:$J$30</definedName>
    <definedName name="_xlnm.Print_Area" localSheetId="9">'Pokyny pro vyplnění'!$C$1:$J$35</definedName>
    <definedName name="Ostatní_výrobky" localSheetId="3">#REF!</definedName>
    <definedName name="Ostatní_výrobky" localSheetId="0">#REF!</definedName>
    <definedName name="Ostatní_výrobky">#REF!</definedName>
    <definedName name="Podhl" localSheetId="3">#REF!</definedName>
    <definedName name="Podhl" localSheetId="0">#REF!</definedName>
    <definedName name="Podhl">#REF!</definedName>
    <definedName name="Podhledy" localSheetId="3">#REF!</definedName>
    <definedName name="Podhledy" localSheetId="0">#REF!</definedName>
    <definedName name="Podhledy">#REF!</definedName>
    <definedName name="REKAPITULACE" localSheetId="3">#REF!</definedName>
    <definedName name="REKAPITULACE" localSheetId="0">#REF!</definedName>
    <definedName name="REKAPITULACE">#REF!</definedName>
    <definedName name="Sádrokartonové_konstrukce" localSheetId="3">#REF!</definedName>
    <definedName name="Sádrokartonové_konstrukce" localSheetId="0">#REF!</definedName>
    <definedName name="Sádrokartonové_konstrukce">#REF!</definedName>
    <definedName name="Vodorovné_konstrukce" localSheetId="3">#REF!</definedName>
    <definedName name="Vodorovné_konstrukce" localSheetId="0">#REF!</definedName>
    <definedName name="Vodorovné_konstrukce">#REF!</definedName>
    <definedName name="Základy" localSheetId="3">#REF!</definedName>
    <definedName name="Základy" localSheetId="0">#REF!</definedName>
    <definedName name="Základy">#REF!</definedName>
    <definedName name="Zemní_práce" localSheetId="3">#REF!</definedName>
    <definedName name="Zemní_práce" localSheetId="0">#REF!</definedName>
    <definedName name="Zemní_práce">#REF!</definedName>
    <definedName name="_xlnm.Print_Titles" localSheetId="2">'A'!$1:$3</definedName>
    <definedName name="_xlnm.Print_Titles" localSheetId="3">'B'!$1:$3</definedName>
    <definedName name="_xlnm.Print_Titles" localSheetId="4">'C'!$1:$3</definedName>
    <definedName name="_xlnm.Print_Titles" localSheetId="5">'D'!$1:$3</definedName>
    <definedName name="_xlnm.Print_Titles" localSheetId="6">'E'!$1:$3</definedName>
    <definedName name="_xlnm.Print_Titles" localSheetId="7">'F'!$1:$3</definedName>
    <definedName name="_xlnm.Print_Titles" localSheetId="8">'G'!$1:$3</definedName>
  </definedNames>
  <calcPr calcId="191029"/>
  <extLst/>
</workbook>
</file>

<file path=xl/sharedStrings.xml><?xml version="1.0" encoding="utf-8"?>
<sst xmlns="http://schemas.openxmlformats.org/spreadsheetml/2006/main" count="2168" uniqueCount="819">
  <si>
    <t>ks</t>
  </si>
  <si>
    <t>Stavba:</t>
  </si>
  <si>
    <t>Zhotovitel:</t>
  </si>
  <si>
    <t>Datum:</t>
  </si>
  <si>
    <t>Kód</t>
  </si>
  <si>
    <t>Popis</t>
  </si>
  <si>
    <t>Cena celkem</t>
  </si>
  <si>
    <t>A</t>
  </si>
  <si>
    <t>B</t>
  </si>
  <si>
    <t>C</t>
  </si>
  <si>
    <t>D</t>
  </si>
  <si>
    <t>E</t>
  </si>
  <si>
    <t>Číslo položky</t>
  </si>
  <si>
    <t>Celková              cena v Kč</t>
  </si>
  <si>
    <t>Cena celkem za oddíl</t>
  </si>
  <si>
    <t>F</t>
  </si>
  <si>
    <t>G</t>
  </si>
  <si>
    <t>ELEKTRO-PROJEKCE s.r.o.</t>
  </si>
  <si>
    <t>A.001</t>
  </si>
  <si>
    <t>A.002</t>
  </si>
  <si>
    <t>A.003</t>
  </si>
  <si>
    <t>A.004</t>
  </si>
  <si>
    <t>A.005</t>
  </si>
  <si>
    <t>A.006</t>
  </si>
  <si>
    <t>A.007</t>
  </si>
  <si>
    <t>A.008</t>
  </si>
  <si>
    <t>A.009</t>
  </si>
  <si>
    <t>A.010</t>
  </si>
  <si>
    <t>A.011</t>
  </si>
  <si>
    <t>A.012</t>
  </si>
  <si>
    <t>A.013</t>
  </si>
  <si>
    <t>A.014</t>
  </si>
  <si>
    <t>A.015</t>
  </si>
  <si>
    <t>A.016</t>
  </si>
  <si>
    <t>A.017</t>
  </si>
  <si>
    <t>A.018</t>
  </si>
  <si>
    <t>A.019</t>
  </si>
  <si>
    <t>A.020</t>
  </si>
  <si>
    <t>A.021</t>
  </si>
  <si>
    <t>A.022</t>
  </si>
  <si>
    <t>A.023</t>
  </si>
  <si>
    <t>A.024</t>
  </si>
  <si>
    <t>A.025</t>
  </si>
  <si>
    <t>A.026</t>
  </si>
  <si>
    <t>A.027</t>
  </si>
  <si>
    <t>A.028</t>
  </si>
  <si>
    <t xml:space="preserve"> </t>
  </si>
  <si>
    <t>E.001</t>
  </si>
  <si>
    <t>E.002</t>
  </si>
  <si>
    <t>E.003</t>
  </si>
  <si>
    <t>E.004</t>
  </si>
  <si>
    <t>E.005</t>
  </si>
  <si>
    <t>E.006</t>
  </si>
  <si>
    <t>E.007</t>
  </si>
  <si>
    <t>E.008</t>
  </si>
  <si>
    <t>E.009</t>
  </si>
  <si>
    <t>E.010</t>
  </si>
  <si>
    <t>E.011</t>
  </si>
  <si>
    <t>E.012</t>
  </si>
  <si>
    <t>E.013</t>
  </si>
  <si>
    <t>E.014</t>
  </si>
  <si>
    <t>E.015</t>
  </si>
  <si>
    <t>E.016</t>
  </si>
  <si>
    <t>E.017</t>
  </si>
  <si>
    <t>E.018</t>
  </si>
  <si>
    <t>E.019</t>
  </si>
  <si>
    <t>E.020</t>
  </si>
  <si>
    <t>F.001</t>
  </si>
  <si>
    <t>F.002</t>
  </si>
  <si>
    <t>F.003</t>
  </si>
  <si>
    <t>F.004</t>
  </si>
  <si>
    <t>F.005</t>
  </si>
  <si>
    <t>F.006</t>
  </si>
  <si>
    <t>F.007</t>
  </si>
  <si>
    <t>G.001</t>
  </si>
  <si>
    <t>G.002</t>
  </si>
  <si>
    <t>G.003</t>
  </si>
  <si>
    <t>G.004</t>
  </si>
  <si>
    <t>G.005</t>
  </si>
  <si>
    <t>G.006</t>
  </si>
  <si>
    <t>G.007</t>
  </si>
  <si>
    <t>G.008</t>
  </si>
  <si>
    <t>G.009</t>
  </si>
  <si>
    <t>G.010</t>
  </si>
  <si>
    <t>G.011</t>
  </si>
  <si>
    <t>G.012</t>
  </si>
  <si>
    <t>G.013</t>
  </si>
  <si>
    <t>G.014</t>
  </si>
  <si>
    <t>G.015</t>
  </si>
  <si>
    <t>G.016</t>
  </si>
  <si>
    <t>G.017</t>
  </si>
  <si>
    <t>G.018</t>
  </si>
  <si>
    <t>G.019</t>
  </si>
  <si>
    <t>G.020</t>
  </si>
  <si>
    <t>G.021</t>
  </si>
  <si>
    <t>G.022</t>
  </si>
  <si>
    <t>G.023</t>
  </si>
  <si>
    <t>G.024</t>
  </si>
  <si>
    <t>G.025</t>
  </si>
  <si>
    <t>G.026</t>
  </si>
  <si>
    <t>Svítidla</t>
  </si>
  <si>
    <t>Přístroje</t>
  </si>
  <si>
    <t>m</t>
  </si>
  <si>
    <t>m2</t>
  </si>
  <si>
    <t>Instalační materiál</t>
  </si>
  <si>
    <t>Kabeláž</t>
  </si>
  <si>
    <t>Rozvaděče</t>
  </si>
  <si>
    <t>Ostatní</t>
  </si>
  <si>
    <t>Připojení zařízení, oživení, funkční zkoušky, zaškolení obsluhy</t>
  </si>
  <si>
    <t>Sekání drážek, kapes a průvlaků</t>
  </si>
  <si>
    <t>Projektová dokumentace realizační</t>
  </si>
  <si>
    <t>Projektová dokumentace skutečného provedení</t>
  </si>
  <si>
    <t xml:space="preserve">Montáž elektrických rozvaděčů dle ČSN. Kompletní dodávkou rozváděče se myslí výzbroj dle příslušného popisu, včetně sběren, pomocných obvodů, vnitřního zapojení, štítků a nápisů, dovoz na stavbu a usazení. Rozváděč vyroben v krytí uvedeném  příslušném popise. Stavební příprava – otvor pro rozváděč, průrazy stropem a zazdění rozváděče je součástí ceny. Odstín a barvu povrchu rozváděče určí investor z nabídky dodavatele. </t>
  </si>
  <si>
    <t>V ceně dodávky svítidla je zahrnuto svítidlo včetně kompletní výzbroje, světelných zdrojů, startérů, předřadníků a pod. V ceně svítidel je zahrnuta dodávka, vybalení, montáž a veškerý podružný,konstrukční materiál (závěsy,lanka,úchyty,apod.)  Součástí dodávky bude i polatek za likvidaci zdrojů + poplatek za likvidaci elektroodpadu.  Položky obsahují pomocné zednické práce a kompletační činnost.</t>
  </si>
  <si>
    <t>Podružný materiál</t>
  </si>
  <si>
    <t>Instalace níže uvedeného instalačního materiálu, jako jsou krabice odbočné, protahovací a instalační, kabelové žlaby, kabelové kanály, trubky, svorky atd. obsahuje dodávku, vybalení, montáž a veškerý podružný,konstrukční materiál (závěsy,úchyty, úhelníky,apod.). V ceně je zahrnuta kompletační činnost a podružné zednické práce.</t>
  </si>
  <si>
    <t>B.001</t>
  </si>
  <si>
    <t>B.002</t>
  </si>
  <si>
    <t>B.003</t>
  </si>
  <si>
    <t>B.004</t>
  </si>
  <si>
    <t>B.005</t>
  </si>
  <si>
    <t>B.006</t>
  </si>
  <si>
    <t>B.007</t>
  </si>
  <si>
    <t>B.008</t>
  </si>
  <si>
    <t>B.009</t>
  </si>
  <si>
    <t>B.010</t>
  </si>
  <si>
    <t>B.011</t>
  </si>
  <si>
    <t>B.012</t>
  </si>
  <si>
    <t>B.013</t>
  </si>
  <si>
    <t>B.014</t>
  </si>
  <si>
    <t>B.015</t>
  </si>
  <si>
    <t>B.016</t>
  </si>
  <si>
    <t>B.017</t>
  </si>
  <si>
    <t>B.018</t>
  </si>
  <si>
    <t>B.019</t>
  </si>
  <si>
    <t>B.020</t>
  </si>
  <si>
    <t>B.021</t>
  </si>
  <si>
    <t>B.022</t>
  </si>
  <si>
    <t>B.023</t>
  </si>
  <si>
    <t>B.024</t>
  </si>
  <si>
    <t>B.025</t>
  </si>
  <si>
    <t>B.026</t>
  </si>
  <si>
    <t>B.027</t>
  </si>
  <si>
    <t>B.028</t>
  </si>
  <si>
    <t>B.029</t>
  </si>
  <si>
    <t>B.030</t>
  </si>
  <si>
    <t>B.033</t>
  </si>
  <si>
    <t>B.034</t>
  </si>
  <si>
    <t>B.035</t>
  </si>
  <si>
    <t>C.001</t>
  </si>
  <si>
    <t>C.002</t>
  </si>
  <si>
    <t>C.003</t>
  </si>
  <si>
    <t>C.004</t>
  </si>
  <si>
    <t>C.005</t>
  </si>
  <si>
    <t>C.006</t>
  </si>
  <si>
    <t>C.007</t>
  </si>
  <si>
    <t>C.008</t>
  </si>
  <si>
    <t>C.009</t>
  </si>
  <si>
    <t>C.010</t>
  </si>
  <si>
    <t>C.011</t>
  </si>
  <si>
    <t>C.012</t>
  </si>
  <si>
    <t>C.015</t>
  </si>
  <si>
    <t>C.016</t>
  </si>
  <si>
    <t>C.017</t>
  </si>
  <si>
    <t>C.018</t>
  </si>
  <si>
    <t>C.019</t>
  </si>
  <si>
    <t>C.020</t>
  </si>
  <si>
    <t>C.021</t>
  </si>
  <si>
    <t>C.022</t>
  </si>
  <si>
    <t>C.023</t>
  </si>
  <si>
    <t>C.024</t>
  </si>
  <si>
    <t>C.025</t>
  </si>
  <si>
    <t>C.026</t>
  </si>
  <si>
    <t>C.027</t>
  </si>
  <si>
    <t>C.028</t>
  </si>
  <si>
    <t>C.029</t>
  </si>
  <si>
    <t>C.030</t>
  </si>
  <si>
    <t>C.031</t>
  </si>
  <si>
    <t>C.032</t>
  </si>
  <si>
    <t>C.033</t>
  </si>
  <si>
    <t>C.034</t>
  </si>
  <si>
    <t>C.035</t>
  </si>
  <si>
    <t>C.036</t>
  </si>
  <si>
    <t>C.037</t>
  </si>
  <si>
    <t>C.038</t>
  </si>
  <si>
    <t>C.039</t>
  </si>
  <si>
    <t>D.001</t>
  </si>
  <si>
    <t>D.002</t>
  </si>
  <si>
    <t>D.003</t>
  </si>
  <si>
    <t>D.004</t>
  </si>
  <si>
    <t>D.005</t>
  </si>
  <si>
    <t>D.006</t>
  </si>
  <si>
    <t>D.007</t>
  </si>
  <si>
    <t>D.008</t>
  </si>
  <si>
    <t>D.009</t>
  </si>
  <si>
    <t>D.010</t>
  </si>
  <si>
    <t>D.011</t>
  </si>
  <si>
    <t>D.012</t>
  </si>
  <si>
    <t>D.013</t>
  </si>
  <si>
    <t>D.014</t>
  </si>
  <si>
    <t>D.015</t>
  </si>
  <si>
    <t>D.016</t>
  </si>
  <si>
    <t>D.017</t>
  </si>
  <si>
    <t>D.018</t>
  </si>
  <si>
    <t>D.019</t>
  </si>
  <si>
    <t>D.020</t>
  </si>
  <si>
    <t>D.021</t>
  </si>
  <si>
    <t>D.022</t>
  </si>
  <si>
    <t>D.023</t>
  </si>
  <si>
    <t>D.024</t>
  </si>
  <si>
    <t>D.025</t>
  </si>
  <si>
    <t>D.026</t>
  </si>
  <si>
    <t>D.027</t>
  </si>
  <si>
    <t>D.028</t>
  </si>
  <si>
    <t>D.029</t>
  </si>
  <si>
    <t>D.030</t>
  </si>
  <si>
    <t>D.031</t>
  </si>
  <si>
    <t>D.032</t>
  </si>
  <si>
    <t>D.033</t>
  </si>
  <si>
    <t>D.034</t>
  </si>
  <si>
    <t>D.035</t>
  </si>
  <si>
    <t>D.036</t>
  </si>
  <si>
    <t>D.037</t>
  </si>
  <si>
    <t>D.038</t>
  </si>
  <si>
    <t>D.039</t>
  </si>
  <si>
    <t>D.040</t>
  </si>
  <si>
    <t>D.041</t>
  </si>
  <si>
    <t>D.042</t>
  </si>
  <si>
    <t>D.043</t>
  </si>
  <si>
    <t>D.044</t>
  </si>
  <si>
    <t>D.045</t>
  </si>
  <si>
    <t>D.046</t>
  </si>
  <si>
    <t>D.047</t>
  </si>
  <si>
    <t>D.048</t>
  </si>
  <si>
    <t>D.049</t>
  </si>
  <si>
    <t>Kabel CYKY 3x1,5  mm2</t>
  </si>
  <si>
    <t>Kabel CYKY 5x1,5  mm2</t>
  </si>
  <si>
    <t>Kabel CYKY 3x2,5  mm2</t>
  </si>
  <si>
    <t>Kabel CYKY 5x2,5  mm2</t>
  </si>
  <si>
    <t>Kabel CYKY 3x4  mm2</t>
  </si>
  <si>
    <t>Kabel CYKY 5x4  mm2</t>
  </si>
  <si>
    <t>Kabel CYKY 5x6  mm2</t>
  </si>
  <si>
    <t>Kabel CYKY 5x10  mm2</t>
  </si>
  <si>
    <t>Kabel CYKY 5x16  mm2</t>
  </si>
  <si>
    <t>Kabel CYKY 5x25  mm2</t>
  </si>
  <si>
    <t>Kabel CYKY 5x35  mm2</t>
  </si>
  <si>
    <t>Fotodokumentace provedeného uzemnění</t>
  </si>
  <si>
    <t>F.008</t>
  </si>
  <si>
    <t>Vodič H07V-U žz 6 mm2</t>
  </si>
  <si>
    <t>Vodič H07V-U žz 10 mm2</t>
  </si>
  <si>
    <t>Vodič H07V-R žz  16 mm2</t>
  </si>
  <si>
    <t>Vodič H07V-R žz  25 mm2</t>
  </si>
  <si>
    <t>Vodič H07V-R žz  35 mm2</t>
  </si>
  <si>
    <t>Vodič H07V-R žz  50 mm2</t>
  </si>
  <si>
    <t>Vodič H07V-R žz  70 mm2</t>
  </si>
  <si>
    <t>Vodič H07V-R žz  120 mm2</t>
  </si>
  <si>
    <t>Vodič H07V-R žz  185 mm2</t>
  </si>
  <si>
    <t>Vodič 1-YY  300 mm2</t>
  </si>
  <si>
    <t>Hromosvod a uzemnění</t>
  </si>
  <si>
    <t>Protipožární ucpávky, včetně příslušenství, nátěru a montáže</t>
  </si>
  <si>
    <t>Drát AlMgSi Ø8 mm, polotvrdý</t>
  </si>
  <si>
    <t>Svorka křížová</t>
  </si>
  <si>
    <t>kmpl.</t>
  </si>
  <si>
    <t>hod</t>
  </si>
  <si>
    <t>Antikorozní nátěr/bandáž</t>
  </si>
  <si>
    <t>Svařování</t>
  </si>
  <si>
    <t>Revize</t>
  </si>
  <si>
    <t xml:space="preserve">Pásek FeZn 30/4  </t>
  </si>
  <si>
    <t>FeZn s PVC izolací drát d=10mm</t>
  </si>
  <si>
    <t>Svorka připojovací univerzální</t>
  </si>
  <si>
    <t>N</t>
  </si>
  <si>
    <t>F.010</t>
  </si>
  <si>
    <t>Termorevize elektrických rozvaděčů po realizaci projektu - snímkování rozvaděčů, vypracování termorevizního protokolu, doprava, podružný materiál</t>
  </si>
  <si>
    <t>Výchozí revize - cena obsahuje kompletní revizi, včetně zpracování zprávy a doložení veškerých potřebných dokumentů ke koladaci stavby.</t>
  </si>
  <si>
    <t>FeZn drát d=8mm</t>
  </si>
  <si>
    <t>C.013</t>
  </si>
  <si>
    <t>C.014</t>
  </si>
  <si>
    <t xml:space="preserve">Kabel CSKH 3x1,5 mm2 P60-R   </t>
  </si>
  <si>
    <t xml:space="preserve">Kabel CSKH 3x2,5 mm2 P60-R   </t>
  </si>
  <si>
    <t xml:space="preserve">Kabel CSKH 5x2,5 mm2 P60-R   </t>
  </si>
  <si>
    <t xml:space="preserve">Kabel CSKH 3x4 mm2 P60-R  </t>
  </si>
  <si>
    <t xml:space="preserve">Kabel CSKH 5x4 mm2 P60-R   </t>
  </si>
  <si>
    <t xml:space="preserve">Kabel CSKH 3x6 mm2 P60-R  </t>
  </si>
  <si>
    <t xml:space="preserve">Kabel CSKH 3x1,5 mm2 P30-R   </t>
  </si>
  <si>
    <t xml:space="preserve">Kabel CSKH 5x1,5 mm2 P30-R   </t>
  </si>
  <si>
    <t xml:space="preserve">Kabel CSKH 5x2,5 mm2 P30-R   </t>
  </si>
  <si>
    <t>Montáž kabelů musí být provedena dle ČSN. Kabely budou uloženy pod omítkou,  v konstrukci příček , v SDK stěnách v chráničkách, pevně na příchytkách a volně v roštech v podhledu , pokud není v textu uvedeno jinak. V ceně montáže kabelů je zahrnut i podružný materiál, spojky, pomocné  stavební práce a ukončení kabelů v rozváděčích a na svorkách přístrojů, kompletační činnost, včetně součinnosti s ostatními profesemi. Kabeláž CYKY, 1-YY, AYKY, 1-AYY, JYTY,CMFM slouží pro standardní rozvody. Kabeláž H07V ŽZ slouží pro přizemnění a ochranné pospojování. Kabeláží CSKH-J se myslí kabely s klasifikací B2caS1d0, P60-R (P30-R), tedy kabely s funkční schopností kabelového systému pro požární systémy. Kabeláží CXKH-J se myslí kabely s klasifikací (B2ca s1 d0).</t>
  </si>
  <si>
    <t>Jímací tyč, včetně systémové podpěry, délka 1000mm</t>
  </si>
  <si>
    <t>Jímací tyč d=16/10mm včetně betonových dílců s PVC podložkou; AlMgSi, délka 2500mm</t>
  </si>
  <si>
    <t>Podpěra vedení do zdiva, zateplené fasády, FeZn</t>
  </si>
  <si>
    <t>Svorka spojovací</t>
  </si>
  <si>
    <t>Podpěra vedení na ploché střechy, s PVC podložkou a adaptérem pro jímací vedení</t>
  </si>
  <si>
    <t>F.011</t>
  </si>
  <si>
    <t>Kompletační a koordinační činnost - cena obsahuje kompletaci zařízení a jeho odzkoušení s vazbou na ostatní profese, včetně vzájemné koordinace během výstavby, dopravu materiálu, koordinaci na stavbě, účast na KD, apod.</t>
  </si>
  <si>
    <t>a=b+c</t>
  </si>
  <si>
    <t>b</t>
  </si>
  <si>
    <t>c</t>
  </si>
  <si>
    <t>d=e+f+g+h+i</t>
  </si>
  <si>
    <t>e</t>
  </si>
  <si>
    <t>f</t>
  </si>
  <si>
    <t>g</t>
  </si>
  <si>
    <t>h</t>
  </si>
  <si>
    <t>i</t>
  </si>
  <si>
    <t>z=a*d</t>
  </si>
  <si>
    <t>Cenová soustava</t>
  </si>
  <si>
    <t>N=není</t>
  </si>
  <si>
    <t>Kód položky</t>
  </si>
  <si>
    <t xml:space="preserve">Metodika pro zpracování </t>
  </si>
  <si>
    <t xml:space="preserve">Uchazeč je pro podání nabídky povinen vyplnit žlutě podbarvená pole: </t>
  </si>
  <si>
    <t>Vypínač č.1, včetně přístrojové krabice, montáž,zapojení a ukončení vodičů.</t>
  </si>
  <si>
    <t>Vypínač č.1 IP44, včetně přístrojové krabice, montáž,zapojení a ukončení vodičů.</t>
  </si>
  <si>
    <t>Vypínač č.5, včetně přístrojové krabice, montáž,zapojení a ukončení vodičů.</t>
  </si>
  <si>
    <t>Vypínač č.5 IP44, včetně přístrojové krabice, montáž,zapojení a ukončení vodičů.</t>
  </si>
  <si>
    <t>Vypínač č.6, včetně přístrojové krabice, montáž,zapojení a ukončení vodičů.</t>
  </si>
  <si>
    <t>Vypínač č.6+6, včetně přístrojové krabice, montáž,zapojení a ukončení vodičů.</t>
  </si>
  <si>
    <t>Vypínač č.6+6 IP44, včetně přístrojové krabice, montáž,zapojení a ukončení vodičů.</t>
  </si>
  <si>
    <t>Vypínač č.7, včetně přístrojové krabice, montáž,zapojení a ukončení vodičů.</t>
  </si>
  <si>
    <t>Pohybové čidlo 180° vhodné pro spínání LED, IP20, včetně přístrojové krabice, montáž,zapojení a ukončení vodičů.</t>
  </si>
  <si>
    <t>Pohybové čidlo 360° vhodné pro spínání LED, IP20, včetně přístrojové krabice, montáž,zapojení a ukončení vodičů.</t>
  </si>
  <si>
    <t>Vypínač 400V/25A,3p, IP 65, montáž,zapojení a ukončení vodičů.</t>
  </si>
  <si>
    <t>Zásuvka 400V/32A,5p, IP 44, montáž,zapojení a ukončení vodičů.</t>
  </si>
  <si>
    <t>Zásuvka 400V/16A,5p, IP 44, montáž,zapojení a ukončení vodičů.</t>
  </si>
  <si>
    <t>Zásuvka 230V/16A,3p, IP 20, včetně přístrojové krabice, montáž,zapojení a ukončení vodičů.</t>
  </si>
  <si>
    <t>Zásuvka 230V/16A,3p, IP 44, včetně přístrojové krabice, montáž,zapojení a ukončení vodičů.</t>
  </si>
  <si>
    <t>Zásuvka 230V/16A s přepěťovou ochranou a optickou signalizací poruchy,3p, IP 20, včetně přístrojové krabice, montáž,zapojení a ukončení vodičů.</t>
  </si>
  <si>
    <t>Zásuvka 230V/16A s přepěťovou ochranou a optickou signalizací poruchy,3p, IP 44, včetně přístrojové krabice, montáž,zapojení a ukončení vodičů.</t>
  </si>
  <si>
    <t>TOTAL stop tlačítko v červeném proskleném krytu, včetně podružného příslušenství, montáž,zapojení a ukončení vodičů.</t>
  </si>
  <si>
    <t>CENTRAL stop tlačítko v červeném proskleném krytu, včetně podružného příslušenství, montáž,zapojení a ukončení vodičů.</t>
  </si>
  <si>
    <t>Hlavní ochranná svorka MET,AET, včetně krabice , montáž,zapojení a ukončení vodičů.</t>
  </si>
  <si>
    <t>Instalační krabice s funkčností při požáru 105x105x40mm (š x v x h), včetně vnitřních svorkovnic, IP54, montáž,zapojení a ukončení vodičů.</t>
  </si>
  <si>
    <t>Jednostranná příchytka E30-E90 pro kabel o průměru 14mm, včetně příslušenství , montáž.</t>
  </si>
  <si>
    <t>Kód oddílu</t>
  </si>
  <si>
    <t>Objekt:</t>
  </si>
  <si>
    <t>Zadavatel:</t>
  </si>
  <si>
    <t>Uchazeč:</t>
  </si>
  <si>
    <t>REKAPITULACE ČLENĚNÍ SOUPISU PRACÍ</t>
  </si>
  <si>
    <t>KRYCÍ LIST SOUPISU</t>
  </si>
  <si>
    <t>Poznámka:</t>
  </si>
  <si>
    <t>Oddíl A:</t>
  </si>
  <si>
    <t>Oddíl B:</t>
  </si>
  <si>
    <t>Oddíl C:</t>
  </si>
  <si>
    <t>Oddíl D:</t>
  </si>
  <si>
    <t>Oddíl E:</t>
  </si>
  <si>
    <t>Podružný materiál, montáž.</t>
  </si>
  <si>
    <t>Náklady soupisu celkem</t>
  </si>
  <si>
    <t>Doplnit údaje</t>
  </si>
  <si>
    <t>Cena celkem bez DPH</t>
  </si>
  <si>
    <t>Struktura údajů, formát souboru a metodika pro zpracování</t>
  </si>
  <si>
    <t>Struktura</t>
  </si>
  <si>
    <t>Pro položky soupisu prací se zobrazují následující informace:</t>
  </si>
  <si>
    <t>Zkrácený popis položky</t>
  </si>
  <si>
    <t>MJ</t>
  </si>
  <si>
    <t>Měrná jednotka položky</t>
  </si>
  <si>
    <t xml:space="preserve">Soubor je složen ze záložky Krycí list soupisu, Rekapitulace členění soupisu prací a jednotlivých záložek s kódovým označením a názvem soupisu prací pro jednotlivé části soupisu prací  ve formátu XLSX. </t>
  </si>
  <si>
    <t>V sestavě Krycí list soupisu, jsou obsaženy základní údaje o stavbě, projektantovi, uchazečovi a zadavateli, včetně koncové ceny bez DPH za celou profesi.</t>
  </si>
  <si>
    <t>V sestavě Rekapitulace členění soupisu prací, jsou obsaženy základní údaje o stavbě, projektantovi, uchazečovi a zadavateli, včetně koncové ceny bez DPH jednotlivých oddílů. V případě potřeby jsou zde uvedené poznámky a doplňující informace určené pro uchazeče, pro dopřesnění specifikace k jednotlivým položkám soupisu prací.</t>
  </si>
  <si>
    <t>Číslo položky v daném oddílu složené z písemného označení (shodné s daným oddílem) a pořadovým číslem položky</t>
  </si>
  <si>
    <t>Příslušnost položky do cenové soustavy - je-li použita, pokud použita není, je tato položka označena písmenem "N"</t>
  </si>
  <si>
    <t>Kód položky v dané cenové soustavě  - je-li použita, pokud použita není, je tato položka označena písmenem "N"</t>
  </si>
  <si>
    <t>Množství v
1PP</t>
  </si>
  <si>
    <t>Množství v
1NP</t>
  </si>
  <si>
    <t>Množství v
2NP</t>
  </si>
  <si>
    <t>Množství v
3NP</t>
  </si>
  <si>
    <t>Množství v
4NP</t>
  </si>
  <si>
    <t>Množství
celkem</t>
  </si>
  <si>
    <t>Materiál</t>
  </si>
  <si>
    <t>Montáž</t>
  </si>
  <si>
    <t>Cena materiálu za danou položku</t>
  </si>
  <si>
    <t>Cena montáže za danou položku</t>
  </si>
  <si>
    <t>Množství celkem</t>
  </si>
  <si>
    <t>Množství v "xx"</t>
  </si>
  <si>
    <t>Celková cena v Kč</t>
  </si>
  <si>
    <t>Položka celkem v Kč</t>
  </si>
  <si>
    <t>Celková cena za danou položku za 1 MJ</t>
  </si>
  <si>
    <t>Celkové množství dané položky v celém objektu</t>
  </si>
  <si>
    <t>Množství dané položky v daném patře/části objektu</t>
  </si>
  <si>
    <t>Jednotlivé sestavy jsou v souboru provázány. Editovatelné pole určené pro vyplnění uchazečem jsou zvýrazněny žlutým podbarvením, ostatní pole neslouží k editaci a nesmí být jakkoliv modifikovány.</t>
  </si>
  <si>
    <t>"Krycí list soupisu" - Uchazeč - zde uchazeč vyplní základní informace vč. IČ a DIČ</t>
  </si>
  <si>
    <t>"Krycí list soupisu" - Datum - zde uchazeč vyplní datum podání nabídky</t>
  </si>
  <si>
    <t>Oddíl:A</t>
  </si>
  <si>
    <t>Oddíl:B</t>
  </si>
  <si>
    <t>Oddíl:C</t>
  </si>
  <si>
    <t>Oddíl:D</t>
  </si>
  <si>
    <t>Oddíl:E</t>
  </si>
  <si>
    <t>Oddíl:F</t>
  </si>
  <si>
    <t>Oddíl:G</t>
  </si>
  <si>
    <t>"Oddíl" - Materiál - zde uchazeč vyplní částku za materiál bez DPH za 1 MJ dané položky</t>
  </si>
  <si>
    <t>"Oddíl" - Montáž - zde uchazeč vyplní částku za montáž bez DPH za 1 MJ dané položky</t>
  </si>
  <si>
    <t>Oddíl G:</t>
  </si>
  <si>
    <t>Hromosvod - Veškeré níže uvedené položky obsahují dopravu materiálu a vykládku materiálu na střechu.</t>
  </si>
  <si>
    <t>V jednotlivých záložkách jsou obsaženy položky materiálu daného oddílu, kde každá položka je složena z části materiálu a montáže. Dále jsou zde projektantem uvedené počty dané položky, v jednotlivých patrech stavby pro jednoznačnou identifikaci při realizaci a jejich celkový součet. Tyto položky jsou pak zapracovány do celkové ceny za položku a celkové ceny za daný oddíl.</t>
  </si>
  <si>
    <t>Celková cena za danou položku v celém objektu</t>
  </si>
  <si>
    <t>C.040</t>
  </si>
  <si>
    <t>C.041</t>
  </si>
  <si>
    <t>C.042</t>
  </si>
  <si>
    <t>C.043</t>
  </si>
  <si>
    <t>C.044</t>
  </si>
  <si>
    <t>Instalační krabice odbočná s víčkem (d=73mm,h=73mm), včetně vnitřních svorkovnic, do dutých stěn, mat. samozhášívé PVC, montáž,zapojení a ukončení vodičů.</t>
  </si>
  <si>
    <t>TIČR -státní odborný dozor nad bezpečností vyhrazených technických zařízení v rozsahu zák. č. 174/1968 Sb. a vyhl. 73/2010Sb.</t>
  </si>
  <si>
    <t>Montáž elektrických spínacích přístrojů musí být provedena dle ČSN . Všechny instalační přístroje jsou určeny k montáži do stěn a příček. Veškeré instalované elektrické přístroje  musí být schváleny pro instalace v ČR a označeny znakem shody. Pohybová čidla budou dodána jako vhodná ke spínání LED svítidel (pouze v případě, že čidla spínají napřímo LED svítidla). Instalace vypínačů jednopólových, sériových, střídavých, křížových vypínačů a tlačítek nástěnných, krytí IPXX (dle protokolu o určení prostředí), 230V/10A AC 50 Hz,  barvu a odstín určí investor z nabídky dodavatele před zahájením montáže.Cena obsahuje dodávku a transport materiálu, kompletní montáž vypínače včetně zapojení a ukončení vodičů. Použitá cenová úroveň : Legrand Valena Life.</t>
  </si>
  <si>
    <t>F.009</t>
  </si>
  <si>
    <t>Svazkový držák z kovu pro vysokou mechanickou odolnost, i v případě požáru, FeZn 60x33x30mm, včetně příslušenství, montáž.</t>
  </si>
  <si>
    <t>Svazkový držák z kovu pro vysokou mechanickou odolnost, i v případě požáru, FeZn 85x50x33mm, včetně příslušenství, montáž.</t>
  </si>
  <si>
    <t>Ohebná dvouplášťová korugovaná chránička, červená, d=50mm,di=41mm, včetně spojovacího materiálu a příslušenství</t>
  </si>
  <si>
    <t>Ohebná dvouplášťová korugovaná chránička, červená, d=40mm,di=32mm, včetně spojovacího materiálu a příslušenství</t>
  </si>
  <si>
    <t>Ohebná dvouplášťová korugovaná chránička, červená, d=110mm,di=94mm, včetně spojovacího materiálu a příslušenství</t>
  </si>
  <si>
    <t>Ohebná dvouplášťová korugovaná chránička, červená, d=160mm,di=136mm, včetně spojovacího materiálu a příslušenství</t>
  </si>
  <si>
    <t>Instalační trubka ohebná z PVC d=25mm, di=18,3mm, střední mechanická odolnost,upevňovací a spojovací materiál, montáž.</t>
  </si>
  <si>
    <t>Instalační trubka ohebná z PVC d=32mm, di=24,3mm, střední mechanická odolnost,upevňovací a spojovací materiál, montáž.</t>
  </si>
  <si>
    <t>Instalační trubka ohebná z PVC d=40mm, di=31,2mm, střední mechanická odolnost,upevňovací a spojovací materiál, montáž.</t>
  </si>
  <si>
    <t>Instalační trubka tuhá z PVC d=25mm, di=21,4mm, střední mechanická odolnost,upevňovací a spojovací materiál, montáž.</t>
  </si>
  <si>
    <t>Instalační trubka tuhá z PVC d=32mm, di=28,0mm, střední mechanická odolnost,upevňovací a spojovací materiál, montáž.</t>
  </si>
  <si>
    <t>Instalační trubka tuhá z PVC d=40mm, di=35,8mm, střední mechanická odolnost,upevňovací a spojovací materiál, montáž.</t>
  </si>
  <si>
    <t>C.045</t>
  </si>
  <si>
    <t>C.046</t>
  </si>
  <si>
    <t>C.047</t>
  </si>
  <si>
    <t>C.048</t>
  </si>
  <si>
    <t>C.049</t>
  </si>
  <si>
    <t>C.050</t>
  </si>
  <si>
    <t>C.051</t>
  </si>
  <si>
    <t>C.052</t>
  </si>
  <si>
    <t>C.053</t>
  </si>
  <si>
    <t>C.054</t>
  </si>
  <si>
    <t>C.055</t>
  </si>
  <si>
    <t>C.056</t>
  </si>
  <si>
    <t>C.057</t>
  </si>
  <si>
    <t>C.058</t>
  </si>
  <si>
    <t>C.059</t>
  </si>
  <si>
    <t>C.060</t>
  </si>
  <si>
    <t>C.061</t>
  </si>
  <si>
    <t>C.062</t>
  </si>
  <si>
    <t>C.063</t>
  </si>
  <si>
    <t>C.064</t>
  </si>
  <si>
    <t>C.065</t>
  </si>
  <si>
    <t>C.066</t>
  </si>
  <si>
    <t>C.067</t>
  </si>
  <si>
    <t>C.068</t>
  </si>
  <si>
    <t>C.069</t>
  </si>
  <si>
    <t>C.070</t>
  </si>
  <si>
    <t>C.071</t>
  </si>
  <si>
    <t>C.072</t>
  </si>
  <si>
    <t>C.073</t>
  </si>
  <si>
    <t>C.074</t>
  </si>
  <si>
    <t>C.075</t>
  </si>
  <si>
    <t>Instalační krabice odbočná s víčkem (d=73mm,h=42mm), včetně vnitřních svorkovnic, zapuštěná, montáž,zapojení a ukončení vodičů.</t>
  </si>
  <si>
    <t>Instalační krabice odbočná s víčkem (d=103mm,h=50mm), včetně vnitřních svorkovnic, zapuštěná, montáž,zapojení a ukončení vodičů.</t>
  </si>
  <si>
    <t>C.076</t>
  </si>
  <si>
    <t>C.077</t>
  </si>
  <si>
    <t>C.078</t>
  </si>
  <si>
    <t>C.079</t>
  </si>
  <si>
    <t xml:space="preserve">Kabel CXKH 5x1,5 mm2 RE   </t>
  </si>
  <si>
    <t xml:space="preserve">Kabel CXKH 3x2,5 mm2 RE   </t>
  </si>
  <si>
    <t xml:space="preserve">Kabel CXKH 5x2,5 mm2 RE   </t>
  </si>
  <si>
    <t xml:space="preserve">Kabel CXKH 3x4 mm2 RE  </t>
  </si>
  <si>
    <t xml:space="preserve">Kabel CXKH 5x6 mm2 RE  </t>
  </si>
  <si>
    <t>Kabel CXKH 5x10  mm2 RE</t>
  </si>
  <si>
    <t>Kabel CXKH 5x16  mm2 RE</t>
  </si>
  <si>
    <t>Kabel CXKH 5x25  mm2 RE</t>
  </si>
  <si>
    <t>Kabel CXKH 5x35  mm2 RE</t>
  </si>
  <si>
    <t>Kabel CXKH 5x50  mm2 RE</t>
  </si>
  <si>
    <t xml:space="preserve">Kabel CXKH 3x1,5 mm2 RE   </t>
  </si>
  <si>
    <t>Rozbočovací krabice přisazená 80x80x40mm (š x v x h), včetně vnitřních svorkovnic, IP44, montáž,zapojení a ukončení vodičů.</t>
  </si>
  <si>
    <t>Rozbočovací krabice přisazená 150x110x70mm (š x v x h), včetně vnitřních svorkovnic, IP55, montáž,zapojení a ukončení vodičů.</t>
  </si>
  <si>
    <t>Množství v
střecha</t>
  </si>
  <si>
    <t>A1-LED svítidlo určené pro přisazenou montáž s vyšším stupněm krytí IP66, 4522lm 840, 30W, EVG</t>
  </si>
  <si>
    <t>A1/D-LED svítidlo určené pro přisazenou montáž s vyšším stupněm krytí IP66, 4522lm 840, 30W, DALI</t>
  </si>
  <si>
    <t>A2/D-LED svítidlo určené pro přisazenou montáž s vyšším stupněm krytí IP66, 8290lm 840, 63W, DALI</t>
  </si>
  <si>
    <t>B1/D-Vestavné LED svítidlo typu "downlight", 1000lm, 840, DALI, 10W, 42° reflector</t>
  </si>
  <si>
    <t>C1-Vestavné LED svítidlo pro montáž do kazetových podhledů M600 i M625, 6600lm, 840, 45W, EVG, FULL Microprisma</t>
  </si>
  <si>
    <t>C1/SDK-Vestavné LED svítidlo pro montáž do kazetových podhledů M600 i M625, 6600lm, 840, 45W, EVG, FULL Microprisma</t>
  </si>
  <si>
    <t>C1/SDK př. - rámeček pro vestavnou montáž</t>
  </si>
  <si>
    <t>C1/D-Vestavné LED svítidlo pro montáž do kazetových podhledů M600 i M625, 6600lm, 840, 45W, DALI, FULL Microprisma</t>
  </si>
  <si>
    <t>C1/D/SDK-Vestavné LED svítidlo pro montáž do kazetových podhledů M600 i M625, 6600lm, 840, 45W, DALI, FULL Microprisma</t>
  </si>
  <si>
    <t>C1/D/SDK p - rámeček pro vestavnou montáž</t>
  </si>
  <si>
    <t>C2/SDK-Vestavné LED svítidlo pro montáž do podhledů, 4804lm, 840, 37W, EVG, FULL Microprisma</t>
  </si>
  <si>
    <t>C2/SDK př.- rámeček pro vestavnou montáž</t>
  </si>
  <si>
    <t>C2/D/SDK-Vestavné LED svítidlo pro montáž do podhledů., 4804lm, 840, 37W, DALI, FULL Microprisma</t>
  </si>
  <si>
    <t>C2/D/SDK p- rámeček pro vestavnou montáž</t>
  </si>
  <si>
    <t>C3-Vestavné LED svítidlo pro montáž do kazetových podhledů M600 i M625, 5080lm, 840, 31W, EVG, FULL Microprisma</t>
  </si>
  <si>
    <t>C3/SDK-Vestavné LED svítidlo pro montáž do podhledů, 5080lm, 840, 31W, EVG, FULL Microprisma</t>
  </si>
  <si>
    <t>C3/SDK př.- rámeček pro vestavnou montáž</t>
  </si>
  <si>
    <t>C3/D-Vestavné LED svítidlo pro montáž do kazetových podhledů M600 i M625., 5080lm, 840, 31W, DALI, FULL Microprisma</t>
  </si>
  <si>
    <t>C3/D/SDK-Vestavné LED svítidlo pro montáž do podhledů, 5080lm, 840, 31W, DALI, FULL Microprisma</t>
  </si>
  <si>
    <t>C3/D/SDK p-rámeček pro vestavnou montáž</t>
  </si>
  <si>
    <t>C4-Vestavné LED svítidlo pro montáž do kazetových podhledů M600 i M625, 7983lm, 840, 49W, EVG, FULL Microprisma</t>
  </si>
  <si>
    <t>C4/SDK-Vestavné LED svítidlo pro montáž do podhledů, 7983lm, 840, 49W, EVG, FULL Microprisma</t>
  </si>
  <si>
    <t>C4/SDK př.-rámeček pro vestavnou montáž</t>
  </si>
  <si>
    <t>C4/D-Vestavné LED svítidlo pro montáž do kazetových podhledů M600 i M625, 7983lm, 840, 49W, DALI, FULL Microprisma</t>
  </si>
  <si>
    <t>C5/D-Vestavné LED svítidlo pro montáž do kazetových podhledů M600 i M625, 4180lm, 840, 26W, EVG, FULL Microprisma</t>
  </si>
  <si>
    <t>C6-Vestavné LED svítidlo pro montáž do kazetových podhledů M600 i M625, 9278lm, 840, 57W, EVG, FULL Microprisma</t>
  </si>
  <si>
    <t>C6/SDK-Vestavné LED svítidlo pro montáž do podhledů., 9278lm, 840, 57W, EVG, FULL Microprisma</t>
  </si>
  <si>
    <t>C6/SDK př.-rámeček pro vestavnou montáž</t>
  </si>
  <si>
    <t>C7-Vestavné LED svítidlo pro montáž do kazetových podhledů M600 i M625, 10152m, 840, 67W, EVG, FULL Microprisma</t>
  </si>
  <si>
    <t>D1/D-Vestavné LED svítidlo pro montáž do kazetových podhledů M600 či M625 nebo SKD, B=300mm, 38W, 4470lm, 4000K, DALI</t>
  </si>
  <si>
    <t>D2/D-Přisazené LED svítidlo určené do vnitřních prostor, B=185mm, 38W, 4470lm, 4000K, DALI</t>
  </si>
  <si>
    <t>D3/D-Vestavné LED svítidlo pro montáž do kazetových podhledů M600 či M625 nebo SKD, A=2000mm, B=185mm, 64W, 7481lm, 4000K, DALI</t>
  </si>
  <si>
    <t>D4/D-Závěsné LED svítidlo určené do vnitřních prostor, Spojeno 5ks, B=185mm, 38W, 4470lm, 4000K, DALI, lankové závěsy, stropní kalíšky</t>
  </si>
  <si>
    <t>E1-Vestavné LED svítidlo typu "downlight", 4000K Ra80 milkwhite, EVG</t>
  </si>
  <si>
    <t>E2-Vestavné LED svítidlo typu "downlight". 4000K IP44 Ra80 milkwhite, EVG</t>
  </si>
  <si>
    <t>E3-Vestavné LED svítidlo typu "downlight". 4000K IP44 Ra80 milkwhite, EVG</t>
  </si>
  <si>
    <t>E4-Vestavné LED svítidlo typu "downlight". 4000K IP44 Ra80 milkwhite, EVG</t>
  </si>
  <si>
    <t>F3/D-Kruhové LED svítidlo pro závěsnou montáž, D=840mm, 10640lm 840, 59W, DALI, Satin, RAL 9003, stropní kalíšek</t>
  </si>
  <si>
    <t>F6/D-Kruhové LED svítidlo pro přisazenou montáž, D=840mm, 7718lm 840, 41W, DALI, Microprisma, RAL 9003</t>
  </si>
  <si>
    <t>F7/D-Kruhové LED svítidlo pro přisazenou montáž, D=840mm, 4970lm 840, 25.5W, DALI, Microprisma, RAL 9003</t>
  </si>
  <si>
    <t>F8/D-Kruhové LED svítidlo pro závěsnou montáž, D=560mm, 7960lm 840, 48W, DALI, Satin, RAL 9003</t>
  </si>
  <si>
    <t>G1/D-Designové LED svítidlo pro přisazenou montáž, 12200lm 3000K CRI80, 91W, DALI, satin</t>
  </si>
  <si>
    <t>G2/D-Designové LED svítidlo pro závěsnou montáž, 2580mm, 6672lm, 840, DALI, 47W, satin</t>
  </si>
  <si>
    <t>G3/D-Designové LED svítidlo pro závěsnou montáž, 2180mm, 6672lm, 840, DALI, 47W, satin</t>
  </si>
  <si>
    <t>G4-Vestavné designové LED svítidlo s vyšším stupněm krytí IP54, 5004lm 4000K CRI80, 35W, satin</t>
  </si>
  <si>
    <t>G5/D-Designové LED svítidlo pro přisazenou montáž, 2630mm, 6672lm, 840, DALI, 47W, satin</t>
  </si>
  <si>
    <t>I2/D-LED svítidlo pro přisazenou montáž, 4485lm, 840,  33W, DALI, Satin</t>
  </si>
  <si>
    <t>J1/D-Vestavné LED svítidlo typu "downlight", 3000lm, 840, 31W, DALI, Satin</t>
  </si>
  <si>
    <t>L1/D-Set LED pásků - obdelník 4,15x2,45; 1150lm/W, 840, DALI 8W/m</t>
  </si>
  <si>
    <t>M1-LED Panel M600, 4200lm, 840, EVG, 35W</t>
  </si>
  <si>
    <t>M1/D-LED Panel M600, 3900lm, 840, DALI, 35W, microprisma</t>
  </si>
  <si>
    <t>M2-LED Panel M600, 2900lm, 840, DALI, 28W, microprisma</t>
  </si>
  <si>
    <t>N1/D-Kruhové závěsné LED svítilo, D=965, 6060lm, 840, DALI, 38.1W, satin</t>
  </si>
  <si>
    <t>O1/D-Designové LED svítidlo pro vestavnou montáž, 5304lm 4000K CRI80, 35W, satin, aligned</t>
  </si>
  <si>
    <t>O1/D/L2-Designové LED svítidlo pro vestavnou montáž,L = 32 050 mm
100 776 lm, 840, 664W, DALI, satin, white</t>
  </si>
  <si>
    <t>O1/D/L3-Designové LED svítidlo pro vestavnou montáž,L = 5 074 mm
15 912 lm, 840, 104,9W, DALI, satin, white</t>
  </si>
  <si>
    <t>O1/D/L4-Designové LED svítidlo pro vestavnou montáž,L = 3 388 mm
10 608 lm, 840, 69,9W, DALI, satin, white</t>
  </si>
  <si>
    <t>O1/D/L5-Designové LED svítidlo pro vestavnou montáž,L = 13 504 mm
42 432 lm, 840, 279,6W, DALI, satin, white</t>
  </si>
  <si>
    <t>O1/D/L6-Designové LED svítidlo pro vestavnou montáž,L = 11 802 mm
37 128 lm, 840, 244,7W, DALI, satin, white</t>
  </si>
  <si>
    <t>O1/D/L1-Designové LED svítidlo pro vestavnou montáž, L = 8 446 mm
26 520 lm, 840, 174,8W, DALI, satin, white</t>
  </si>
  <si>
    <t>O2/D-Designové LED svítidlo pro závěsnou montáž, 8840lm 4000K CRI80, 58W, microprisma, aligned</t>
  </si>
  <si>
    <t>O3/D/L1-Designové LED svítidlo pro vestavnou montáž,L = 4 231 mm 
13 260 lm, 840, 87,4W, DALI, satin, white</t>
  </si>
  <si>
    <t>O3/D/L2-Designové LED svítidlo pro vestavnou montáž,L = 2 826 mm
8 840 lm, 840, 58,3W, DALI, satin, white</t>
  </si>
  <si>
    <t>N1-Nouzové LED svítidlo, 2W LED 260 lm, IP65/IP20 for CB address</t>
  </si>
  <si>
    <t>N2-Nouzové LED svítidlo 3W LED 370 lm, IP65/IP20 for CB address</t>
  </si>
  <si>
    <t>N3-Nouzové LED svítidlo 2W LED 260 lm IP65 for CB address</t>
  </si>
  <si>
    <t>N4-Nouzové LED svítidlo 3W LED 390 lm IP65 for CB address</t>
  </si>
  <si>
    <t>N5-Nouzové LED svítidlo 3W LED 370 lm IP65 for CB address</t>
  </si>
  <si>
    <t>N6-Nouzové LED svítidlo 3x1W LED 360 lm IP66 for CB address</t>
  </si>
  <si>
    <t>N7-Nouzové LED svítidlo 3W LED 380 lm IP65 for CB address</t>
  </si>
  <si>
    <t>N8-Nouzové LED svítidlo 3W LED 380 lm IP65/IP20 for CB address</t>
  </si>
  <si>
    <t>N9-Nouzové LED svítidlo 2W LED 260 lm IP65 for CB address</t>
  </si>
  <si>
    <t>N10-Nouzové LED svítidlo 3W LED 370 lm IP65 for CB address</t>
  </si>
  <si>
    <t>N11-Nouzové LED svítidlo 2W LED 260 lm IP65 for CB address</t>
  </si>
  <si>
    <t>N12-Nouzové LED svítidlo 3W LED 380 lm IP65/IP20 for CB address</t>
  </si>
  <si>
    <t>NP1-Nouzové LED svítidlo 1W LED 130 lm IP65 for CB address</t>
  </si>
  <si>
    <t>NP3-Nouzové LED svítidlo 1W LED 140 lm IP65 for CB address</t>
  </si>
  <si>
    <t>NP4-Nouzové LED svítidlo 1W LED IP40 for CB address</t>
  </si>
  <si>
    <t>S01 -Sloupové LED svítidlo s vyšším stupněm krytí IP65.</t>
  </si>
  <si>
    <t>S02-Nástěnné LED svítidlo s vyšším stupněm krytí IP65.</t>
  </si>
  <si>
    <t>S03-LED pásek 540lm/m, 840, 7.2W/m, IP67</t>
  </si>
  <si>
    <t>S04-LED pásek 655lm/m, 840, 4.6W/m, IP66</t>
  </si>
  <si>
    <t>V2-Venkovní LED svítidlo pro přisazenou montáž s vyšším stupněm krytí IP65.</t>
  </si>
  <si>
    <t>V3-Venkovní nástěnné LED svítidlo pro vestavnou montáž s vyšším stupněm krytí IP65.</t>
  </si>
  <si>
    <t>V4-Venkovní nástěnné LED svítidlo s vyšším stupněm krytí IP65.</t>
  </si>
  <si>
    <t>Kabel JY(ST)Y 2x2x0,8mm2</t>
  </si>
  <si>
    <t>Kabel CXKH 3x185+95  mm2 RE</t>
  </si>
  <si>
    <t>Kabel CXKH 5x95  mm2 RE</t>
  </si>
  <si>
    <t>Kabel CXKH 5x120  mm2 RE</t>
  </si>
  <si>
    <t>Kabel CSKH 5x120  mm2 P60-R</t>
  </si>
  <si>
    <t>Kabel CSKH 5x95  mm2 P60-R</t>
  </si>
  <si>
    <t xml:space="preserve">Kabel CSKH 7x2,5 mm2 P30-R   </t>
  </si>
  <si>
    <t xml:space="preserve">Kabel CSKH 4x6 mm2 P30-R  </t>
  </si>
  <si>
    <t>E.021</t>
  </si>
  <si>
    <t>E.022</t>
  </si>
  <si>
    <t>E.023</t>
  </si>
  <si>
    <t>E.024</t>
  </si>
  <si>
    <t>E.025</t>
  </si>
  <si>
    <t>E.026</t>
  </si>
  <si>
    <t>E.027</t>
  </si>
  <si>
    <t>E.028</t>
  </si>
  <si>
    <t>E.029</t>
  </si>
  <si>
    <t>E.030</t>
  </si>
  <si>
    <t>E.031</t>
  </si>
  <si>
    <t>E.032</t>
  </si>
  <si>
    <t>E.033</t>
  </si>
  <si>
    <t>E.034</t>
  </si>
  <si>
    <t>E.035</t>
  </si>
  <si>
    <t>E.036</t>
  </si>
  <si>
    <t>Rozvaděč R0.2</t>
  </si>
  <si>
    <t>Rozvaděč R0.3</t>
  </si>
  <si>
    <t>Rozvaděč RH</t>
  </si>
  <si>
    <t>Rozvaděč RPO</t>
  </si>
  <si>
    <t>Rozvaděč R1.1</t>
  </si>
  <si>
    <t>Rozvaděč R1.2</t>
  </si>
  <si>
    <t>Rozvaděč R1.3</t>
  </si>
  <si>
    <t>Rozvaděč R1.4</t>
  </si>
  <si>
    <t>Rozvaděč RBUF</t>
  </si>
  <si>
    <t>Rozvaděč R2.1</t>
  </si>
  <si>
    <t>Rozvaděč R2.2</t>
  </si>
  <si>
    <t>Rozvaděč R2.3</t>
  </si>
  <si>
    <t>Rozvaděč R2.4</t>
  </si>
  <si>
    <t>Rozvaděč R3.1</t>
  </si>
  <si>
    <t>Rozvaděč R3.2</t>
  </si>
  <si>
    <t>Rozvaděč R3.3</t>
  </si>
  <si>
    <t>Rozvaděč R4.1</t>
  </si>
  <si>
    <t>Rozvaděč R4.2</t>
  </si>
  <si>
    <t>Rozvaděč R4.3</t>
  </si>
  <si>
    <t>Rozvaděč RZAS</t>
  </si>
  <si>
    <t>Rozvaděč RAIE</t>
  </si>
  <si>
    <t>Rozvaděč RYTB</t>
  </si>
  <si>
    <t>Rozvaděč RSU</t>
  </si>
  <si>
    <t>Rozvaděč RD0.1</t>
  </si>
  <si>
    <t>Rozvaděč RD0.2</t>
  </si>
  <si>
    <t>Rozvaděč RD1.1</t>
  </si>
  <si>
    <t>Rozvaděč RD1.2</t>
  </si>
  <si>
    <t>Rozvaděč RD1.3</t>
  </si>
  <si>
    <t>Rozvaděč RD2.1</t>
  </si>
  <si>
    <t>Rozvaděč RD2.2</t>
  </si>
  <si>
    <t>Rozvaděč RD3.1</t>
  </si>
  <si>
    <t>Rozvaděč RD3.2</t>
  </si>
  <si>
    <t>Rozvaděč RD4.1</t>
  </si>
  <si>
    <t>Rozvaděč RD4.2</t>
  </si>
  <si>
    <t>Rozvaděč R0.1</t>
  </si>
  <si>
    <t>d</t>
  </si>
  <si>
    <t>Prodlužovací kabel 230V 3m (4x zásuvka, vypínač)</t>
  </si>
  <si>
    <t>Rozvaděč HR-NDA
V rámci tohoto rozvaděče bude doplněno do stávajícího rozvaděče:
jistič 250A s podpěťovou spouští 24VDC
příslušenství.</t>
  </si>
  <si>
    <t>Vyhřívání rampy:
-topná rohož 300W/m2 (10m2) - 4ks
-topná rohož 300W/m2 (8m2) - 4ks
topný kabel 30W/m - 26m - 1ks
čidlo teploty a vlhkosti - 1ks
čidlo ledu a sněhu - 1ks
Regulátor pro řízení protimrazové ochrany okapů, svodů, chodníků a cest IP20, Din lišta 8 modulů - 1ks
příslušenství - 1ks</t>
  </si>
  <si>
    <t>Vyhřívání potrubí:
topný kabel s termostatem 50m/620W - 1ks
topný kabel s termostatem 42m/490W - 2 ks
topný kabel s termostatem 4m/48W  - 2 ks
topný kabel s termostatem 70m/810 W - 1ks
příslušenství - 1ks</t>
  </si>
  <si>
    <t>Svorka zemnící páska/drát  FeZn</t>
  </si>
  <si>
    <t>Svorka zemnící páska/páska  FeZn</t>
  </si>
  <si>
    <t>Svorka spojení vodičů T a křížové nebo paralelní,  ocel</t>
  </si>
  <si>
    <t>Svorka spojovací s přítlačným šroubem pro armování, FeZn</t>
  </si>
  <si>
    <t>bm</t>
  </si>
  <si>
    <t>Uzemňovací bod - osa FeZn, , vč. 4ks spojovacích svorek s přítlačným šroubem.</t>
  </si>
  <si>
    <t>Dílčí měření zemních odporů, impednace armování v době realizace</t>
  </si>
  <si>
    <t>Dilatační propojka</t>
  </si>
  <si>
    <t>Svorka na okapové potrubí, univerzální</t>
  </si>
  <si>
    <t>Kabelový žlab 85x100</t>
  </si>
  <si>
    <t>Kabelový žlab 85x200</t>
  </si>
  <si>
    <t>Kabelový žlab 110x500</t>
  </si>
  <si>
    <t>Oblouk 90° 85x200</t>
  </si>
  <si>
    <t>Odbočný díl 85x100</t>
  </si>
  <si>
    <t>Odbočný díl 85x200</t>
  </si>
  <si>
    <t>Středový závěs 100mm</t>
  </si>
  <si>
    <t>tředový závěs 200mm</t>
  </si>
  <si>
    <t>Profil U 600mm</t>
  </si>
  <si>
    <t>Závitová tyč M10</t>
  </si>
  <si>
    <t>M10 G…Šestihranná matice</t>
  </si>
  <si>
    <t>M10 D20 G…Podložka</t>
  </si>
  <si>
    <t>Kabelový žlab 60x200</t>
  </si>
  <si>
    <t>Profil U 300mm</t>
  </si>
  <si>
    <t>6x12 VZ G…Šroub s plochou kulovou hlavou</t>
  </si>
  <si>
    <t>Kabelový žlab 60x300</t>
  </si>
  <si>
    <t>Oblouk 90° 60x200</t>
  </si>
  <si>
    <t>Oblouk 90° 60x300</t>
  </si>
  <si>
    <t>Odbočný díl 60x200</t>
  </si>
  <si>
    <t>Kabelový žlab 110x300</t>
  </si>
  <si>
    <t>Oblouk 90° 110x300</t>
  </si>
  <si>
    <t>Oblouk 90° 110x500</t>
  </si>
  <si>
    <t>Odbočný díl 110x300</t>
  </si>
  <si>
    <t>Odbočný díl 110x500</t>
  </si>
  <si>
    <t>Podélné a úhlové spojky 110mm</t>
  </si>
  <si>
    <t>Středový závěs 200mm</t>
  </si>
  <si>
    <t>Profil U 400mm</t>
  </si>
  <si>
    <t>Kabelový žebřík 60x200</t>
  </si>
  <si>
    <t>Mřížový žlab GRM 105x100</t>
  </si>
  <si>
    <t>Nástěnné a středové upevnění</t>
  </si>
  <si>
    <t xml:space="preserve">Kabelový žlab 60x300 </t>
  </si>
  <si>
    <t>Kabelový žebřík 60x300</t>
  </si>
  <si>
    <t>LVG 60 FS…Podélná spojka</t>
  </si>
  <si>
    <t>Odlehčení v tahu</t>
  </si>
  <si>
    <t>Kabelový žlab 60x100</t>
  </si>
  <si>
    <t>Kabelový žlab 110x200</t>
  </si>
  <si>
    <t>Oblouk 90° 110x200</t>
  </si>
  <si>
    <t>Odbočný díl 110x200</t>
  </si>
  <si>
    <t>Kabelový žlab 60x200 žárově zinkovaný</t>
  </si>
  <si>
    <t>Víko s otočnými západkami 200 žárově zinkované</t>
  </si>
  <si>
    <t>Kabelový žlab 110x300 žárově zinkovaný</t>
  </si>
  <si>
    <t>Víko s otočnými západkami 300 žárově zinkované</t>
  </si>
  <si>
    <t>Oblouk 90° 60x200 žárově zinkovaný</t>
  </si>
  <si>
    <t>Víko oblouku 90° 200 žárově zinkované</t>
  </si>
  <si>
    <t>Oblouk 90° 110x300 žárově zinkovaný</t>
  </si>
  <si>
    <t>Víko oblouku 90° 300 žárově zinkované</t>
  </si>
  <si>
    <t>Betonová podpěra na ploché střechy 16kg</t>
  </si>
  <si>
    <t>Spona víka - nerez</t>
  </si>
  <si>
    <t>plastová krabice 460x380x180 (š x v x h) na povrch, včetně 5 ks spojovacích můstků na DIN lištu ( můstky min 11 připojení)), vývodek pro max 20 kabelů upevňovací a spojovací materiál, montáž.</t>
  </si>
  <si>
    <t>TK PS IP66 barva Modrá transparentní, šedá Polystyren 254 x 180 x 90mm</t>
  </si>
  <si>
    <t>A2-LED svítidlo určené pro přisazenou montáž s vyšším stupněm krytí IP66, 8290lm 840, 63W, EVG</t>
  </si>
  <si>
    <t>C4/D/SDK-Vestavné LED svítidlo pro montáž do kazetových podhledů M600 i M625, 7983lm, 840, 49W, DALI, FULL Microprisma</t>
  </si>
  <si>
    <t>G1-Designové LED svítidlo pro přisazenou montáž, 12200lm 3000K CRI80, 91W, satin</t>
  </si>
  <si>
    <t>Q/D-Linie dvou LED pásků vložená do hliníkového profilu vytvářející graf. 342W</t>
  </si>
  <si>
    <t>S05/NZ-Nástěnné LED svítidlo s vyšším stupněm krytí IP65,Svítidlo vybaveno modulem pro nouzové osvětlení</t>
  </si>
  <si>
    <t>V5-Venkovní zemní LED svítidlo s vyšším stupněm krytí IP65, odolnost proti přejetí až 2t.</t>
  </si>
  <si>
    <t>C4/D/SDK př.-rámeček pro vestavnou montáž</t>
  </si>
  <si>
    <t>Centrální bateriový systém, adresný, 1h, včetně příslušenstv, monitoringu sítě v rozvaděčích (21ks), dopravy, uvedení do provozu, kontrole provozuschopnosti a zaškolení obsluhy</t>
  </si>
  <si>
    <t>Vypínač č.1 NEREZ, včetně přístrojové krabice, montáž,zapojení a ukončení vodičů.</t>
  </si>
  <si>
    <t>Zásuvka NEREZ 230V/16A,3p, IP 20, včetně přístrojové krabice, montáž,zapojení a ukončení vodičů.</t>
  </si>
  <si>
    <t>Zásuvka NEREZ 230V/16A s přepěťovou ochranou a optickou signalizací poruchy,3p, IP 20, včetně přístrojové krabice, montáž,zapojení a ukončení vodičů.</t>
  </si>
  <si>
    <t>Zásuvka 230V/16A s přepěťovou ochranou a optickou signalizací poruchy, dvojnásobná,3p, IP 20, včetně přístrojové krabice, montáž,zapojení a ukončení vodičů.</t>
  </si>
  <si>
    <t>Zásuvková skříň (4x400V/16A + 4x230V/16A, včetně patřičné výzbroje - jištění + proudový chránič), montáž,zapojení a ukončení vodičů.</t>
  </si>
  <si>
    <t>Zásuvková skříň (1x400V/32A + 1x400V/16A + 2x230V/16A, včetně SPD typ 1+2, včetně patřičné výzbroje - jištění + proudový chránič), montáž,zapojení a ukončení vodičů.</t>
  </si>
  <si>
    <t>Podlahová krabice - 12 modulů, včetně 4x230V/16A zásuvek (1xvčetně SPD) + prostorová rezerva pro SLP, montáž,zapojení a ukončení vodičů.</t>
  </si>
  <si>
    <t>Pohybové čidlo 360° DALI, IP20, včetně přístrojové krabice, montáž,zapojení a ukončení vodičů.</t>
  </si>
  <si>
    <t>DALI pohybový a světelný senzor - multisenzor, IP 30, včetně přístrojové krabice, montáž,zapojení a ukončení vodičů.</t>
  </si>
  <si>
    <t>DALI externí světelný senzor, IP 65, včetně přístrojové krabice, montáž,zapojení a ukončení vodičů.</t>
  </si>
  <si>
    <t>Podlahová krabice - 12 modulů, včetně 2x230V/16A zásuvek (1xvčetně SPD) + prostorová rezerva pro SLP, montáž,zapojení a ukončení vodičů.</t>
  </si>
  <si>
    <t>Pohybové čidlo 360° DALI mini vstupní jednotka, IP54, včetně přístrojové krabice a připojovací krabice pro mini vstupní jednotku, montáž,zapojení a ukončení vodičů.</t>
  </si>
  <si>
    <t>Pohybové čidlo 180° DALI mini vstupní jednotka, IP54, včetně přístrojové krabice a připojovací krabice pro mini vstupní jednotku, montáž,zapojení a ukončení vodičů.</t>
  </si>
  <si>
    <t>Tlačítko DALI , mini vstupní jednotka, zapnuto/vypnuto, včetně přístrojové krabice, montáž,zapojení a ukončení vodičů.</t>
  </si>
  <si>
    <t>DALI řízení, veškeré komponenty:
- DALI repeater - 4ks
- DALI router - single - 8ks
- DALI router - 14ks
- relé modul/DIN 8x16A - 1ks
- modul 7 tlačítek + rámeček - 55ks
- dotykový panel - 1ks
- switch konfigurovatelný - 16ks
- WEB server 60-RACK - 1ks
- licence vizualizace pro 5 routerů - 9 ks
- montáž do IT RACKU 19", velikost 1U, max připojených 60 routerů - 1ks
 - montáže  a zapojení DALI okruhů do rozvaděče, nastavení systému a zaškolení obsluhy, vizualizace dle přání zákanzíka, doprava
Pozn. ostatní komponenty jsou zahrnuty v oddílu "B"</t>
  </si>
  <si>
    <t>F.012</t>
  </si>
  <si>
    <t>A.029</t>
  </si>
  <si>
    <t>A.030</t>
  </si>
  <si>
    <t>A.031</t>
  </si>
  <si>
    <t>A.032</t>
  </si>
  <si>
    <t>A.033</t>
  </si>
  <si>
    <t>A.034</t>
  </si>
  <si>
    <t>A.035</t>
  </si>
  <si>
    <t>A.036</t>
  </si>
  <si>
    <t>A.037</t>
  </si>
  <si>
    <t>A.038</t>
  </si>
  <si>
    <t>A.039</t>
  </si>
  <si>
    <t>A.040</t>
  </si>
  <si>
    <t>A.041</t>
  </si>
  <si>
    <t>A.042</t>
  </si>
  <si>
    <t>A.043</t>
  </si>
  <si>
    <t>A.044</t>
  </si>
  <si>
    <t>A.045</t>
  </si>
  <si>
    <t>A.046</t>
  </si>
  <si>
    <t>A.047</t>
  </si>
  <si>
    <t>A.048</t>
  </si>
  <si>
    <t>A.049</t>
  </si>
  <si>
    <t>A.050</t>
  </si>
  <si>
    <t>A.051</t>
  </si>
  <si>
    <t>A.052</t>
  </si>
  <si>
    <t>A.053</t>
  </si>
  <si>
    <t>A.054</t>
  </si>
  <si>
    <t>A.055</t>
  </si>
  <si>
    <t>A.056</t>
  </si>
  <si>
    <t>A.057</t>
  </si>
  <si>
    <t>A.058</t>
  </si>
  <si>
    <t>A.059</t>
  </si>
  <si>
    <t>A.060</t>
  </si>
  <si>
    <t>A.061</t>
  </si>
  <si>
    <t>A.062</t>
  </si>
  <si>
    <t>A.063</t>
  </si>
  <si>
    <t>A.064</t>
  </si>
  <si>
    <t>A.065</t>
  </si>
  <si>
    <t>A.066</t>
  </si>
  <si>
    <t>A.067</t>
  </si>
  <si>
    <t>A.068</t>
  </si>
  <si>
    <t>A.069</t>
  </si>
  <si>
    <t>A.070</t>
  </si>
  <si>
    <t>A.071</t>
  </si>
  <si>
    <t>A.072</t>
  </si>
  <si>
    <t>A.073</t>
  </si>
  <si>
    <t>A.074</t>
  </si>
  <si>
    <t>A.075</t>
  </si>
  <si>
    <t>A.076</t>
  </si>
  <si>
    <t>A.077</t>
  </si>
  <si>
    <t>A.078</t>
  </si>
  <si>
    <t>A.079</t>
  </si>
  <si>
    <t>A.080</t>
  </si>
  <si>
    <t>A.081</t>
  </si>
  <si>
    <t>A.082</t>
  </si>
  <si>
    <t>A.083</t>
  </si>
  <si>
    <t>A.084</t>
  </si>
  <si>
    <t>A.085</t>
  </si>
  <si>
    <t>A.086</t>
  </si>
  <si>
    <t>A.087</t>
  </si>
  <si>
    <t>A.088</t>
  </si>
  <si>
    <t>A.089</t>
  </si>
  <si>
    <t>A.090</t>
  </si>
  <si>
    <t>A.091</t>
  </si>
  <si>
    <t>A.092</t>
  </si>
  <si>
    <t>A.093</t>
  </si>
  <si>
    <t>A.094</t>
  </si>
  <si>
    <t>C.080</t>
  </si>
  <si>
    <t>C.081</t>
  </si>
  <si>
    <t>C.082</t>
  </si>
  <si>
    <t>C.083</t>
  </si>
  <si>
    <t>C.084</t>
  </si>
  <si>
    <t>C.085</t>
  </si>
  <si>
    <t>C.086</t>
  </si>
  <si>
    <t>C.087</t>
  </si>
  <si>
    <t>C.088</t>
  </si>
  <si>
    <t>C.089</t>
  </si>
  <si>
    <t>C.090</t>
  </si>
  <si>
    <t>C.091</t>
  </si>
  <si>
    <t>C.092</t>
  </si>
  <si>
    <t>C.093</t>
  </si>
  <si>
    <t>C.094</t>
  </si>
  <si>
    <t>C.095</t>
  </si>
  <si>
    <t>C.096</t>
  </si>
  <si>
    <t>C.097</t>
  </si>
  <si>
    <t>C.098</t>
  </si>
  <si>
    <t>C.099</t>
  </si>
  <si>
    <t>C.100</t>
  </si>
  <si>
    <t>C.101</t>
  </si>
  <si>
    <t>C.102</t>
  </si>
  <si>
    <t>C.103</t>
  </si>
  <si>
    <t>C.104</t>
  </si>
  <si>
    <t>C.105</t>
  </si>
  <si>
    <t>C.106</t>
  </si>
  <si>
    <t>C.107</t>
  </si>
  <si>
    <t>C.108</t>
  </si>
  <si>
    <t>C.109</t>
  </si>
  <si>
    <t>C.110</t>
  </si>
  <si>
    <t>C.111</t>
  </si>
  <si>
    <t>C.112</t>
  </si>
  <si>
    <t>C.113</t>
  </si>
  <si>
    <t>C.114</t>
  </si>
  <si>
    <t>C.115</t>
  </si>
  <si>
    <t>C.116</t>
  </si>
  <si>
    <t>C.117</t>
  </si>
  <si>
    <t>C.118</t>
  </si>
  <si>
    <t>C.119</t>
  </si>
  <si>
    <t>C.120</t>
  </si>
  <si>
    <t>C.121</t>
  </si>
  <si>
    <t>C.122</t>
  </si>
  <si>
    <t>C.123</t>
  </si>
  <si>
    <t>C.124</t>
  </si>
  <si>
    <t>C.125</t>
  </si>
  <si>
    <t>Nová budova EkF – přístavba H v areálu VŠB-TUO</t>
  </si>
  <si>
    <t>110.60 Silnoproudá elektrotechnika</t>
  </si>
  <si>
    <t>Vysoká škola báňská - Technická univerzita Ostrava, 17. listopadu 2172/15, Poruba, 70800 Ostrava</t>
  </si>
  <si>
    <t>06/2020</t>
  </si>
  <si>
    <t>Část:</t>
  </si>
  <si>
    <t>SO 110 Budova EkF</t>
  </si>
  <si>
    <t>UPS 1
• ONLINE technologie
• 30kVA/30 kW – 400V/400V
• 1x samostatný box UPS – 400 x 1345 x 800 mm (ŠxVxH), její hmotnost je cca 150 kg
• 1x samostatný bateriový box UPS – 800 x 1650 x 900 mm (ŠxVxH), její hmotnost je cca 1250 kg,
Dodávka  včetně baterií, externí karty, veškerého příslušenství, montáže, dopravy, zaškolení, zprovoznění, propojovací kabeláže, apod.</t>
  </si>
  <si>
    <t>UPS 2
• ONLINE technologie
• 20kVA/20 kW – 400V/400V
• 1x samostatný box UPS – 400 x 1650 x 800 mm (ŠxVxH), hmotnost UPS 500kg
Dodávka  včetně baterií, externí karty, veškerého příslušenství, montáže, dopravy, zaškolení, zprovoznění, propojovací kabeláže, apod.</t>
  </si>
  <si>
    <t>UPS 3
• ONLINE technologie
• 15kVA/15 kW – 400V/400V
• 1x samostatný box UPS – 400 x 1345 x 800 mm (ŠxVxH), hmotnost UPS 300kg
Dodávka  včetně baterií, externí karty, veškerého příslušenství, montáže, dopravy, zaškolení, zprovoznění, propojovací kabeláže, apod.</t>
  </si>
  <si>
    <t>F.013</t>
  </si>
  <si>
    <t>F.014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</si>
</sst>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</numFmts>
  <fonts count="25">
    <font>
      <sz val="12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0"/>
      <name val="Times New Roman CE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6"/>
      <name val="Trebuchet MS"/>
      <family val="2"/>
    </font>
    <font>
      <sz val="8"/>
      <name val="Times New Roman CE"/>
      <family val="2"/>
    </font>
  </fonts>
  <fills count="7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ck"/>
    </border>
    <border>
      <left style="hair"/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164" fontId="9" fillId="0" borderId="1">
      <alignment horizontal="right" vertical="center"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183">
    <xf numFmtId="0" fontId="0" fillId="0" borderId="0" xfId="0"/>
    <xf numFmtId="0" fontId="11" fillId="0" borderId="0" xfId="34" applyFont="1">
      <alignment/>
      <protection/>
    </xf>
    <xf numFmtId="0" fontId="14" fillId="0" borderId="0" xfId="33" applyFont="1">
      <alignment/>
      <protection/>
    </xf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1" fillId="0" borderId="2" xfId="34" applyFont="1" applyBorder="1" applyAlignment="1">
      <alignment horizontal="left" vertical="top" wrapText="1"/>
      <protection/>
    </xf>
    <xf numFmtId="0" fontId="14" fillId="0" borderId="2" xfId="33" applyFont="1" applyBorder="1" applyAlignment="1">
      <alignment horizontal="center" vertical="center"/>
      <protection/>
    </xf>
    <xf numFmtId="49" fontId="11" fillId="0" borderId="2" xfId="34" applyNumberFormat="1" applyFont="1" applyBorder="1" applyAlignment="1">
      <alignment horizontal="center" vertical="center" wrapText="1"/>
      <protection/>
    </xf>
    <xf numFmtId="49" fontId="11" fillId="0" borderId="3" xfId="34" applyNumberFormat="1" applyFont="1" applyBorder="1" applyAlignment="1">
      <alignment horizontal="center" vertical="center" wrapText="1"/>
      <protection/>
    </xf>
    <xf numFmtId="49" fontId="11" fillId="0" borderId="4" xfId="34" applyNumberFormat="1" applyFont="1" applyBorder="1" applyAlignment="1">
      <alignment horizontal="center" vertical="center" wrapText="1"/>
      <protection/>
    </xf>
    <xf numFmtId="0" fontId="14" fillId="0" borderId="4" xfId="33" applyFont="1" applyBorder="1" applyAlignment="1">
      <alignment horizontal="center" vertical="center"/>
      <protection/>
    </xf>
    <xf numFmtId="49" fontId="11" fillId="0" borderId="5" xfId="34" applyNumberFormat="1" applyFont="1" applyBorder="1" applyAlignment="1">
      <alignment horizontal="center" vertical="center" wrapText="1"/>
      <protection/>
    </xf>
    <xf numFmtId="49" fontId="11" fillId="0" borderId="6" xfId="34" applyNumberFormat="1" applyFont="1" applyBorder="1" applyAlignment="1">
      <alignment horizontal="center" vertical="center" wrapText="1"/>
      <protection/>
    </xf>
    <xf numFmtId="49" fontId="11" fillId="0" borderId="7" xfId="34" applyNumberFormat="1" applyFont="1" applyBorder="1" applyAlignment="1">
      <alignment horizontal="center" vertical="center" wrapText="1"/>
      <protection/>
    </xf>
    <xf numFmtId="0" fontId="14" fillId="0" borderId="7" xfId="33" applyFont="1" applyBorder="1" applyAlignment="1">
      <alignment horizontal="center" vertical="center"/>
      <protection/>
    </xf>
    <xf numFmtId="0" fontId="11" fillId="0" borderId="7" xfId="34" applyFont="1" applyBorder="1" applyAlignment="1">
      <alignment horizontal="left" vertical="top" wrapText="1"/>
      <protection/>
    </xf>
    <xf numFmtId="49" fontId="11" fillId="0" borderId="2" xfId="0" applyNumberFormat="1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2" fillId="4" borderId="8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left" vertical="top" wrapText="1"/>
      <protection/>
    </xf>
    <xf numFmtId="165" fontId="16" fillId="4" borderId="9" xfId="31" applyNumberFormat="1" applyFont="1" applyFill="1" applyBorder="1" applyAlignment="1">
      <alignment horizontal="right" vertical="center"/>
      <protection/>
    </xf>
    <xf numFmtId="0" fontId="12" fillId="4" borderId="10" xfId="34" applyFont="1" applyFill="1" applyBorder="1" applyAlignment="1">
      <alignment horizontal="center" vertical="top" wrapText="1"/>
      <protection/>
    </xf>
    <xf numFmtId="165" fontId="16" fillId="4" borderId="11" xfId="31" applyNumberFormat="1" applyFont="1" applyFill="1" applyBorder="1" applyAlignment="1">
      <alignment horizontal="right" vertical="center"/>
      <protection/>
    </xf>
    <xf numFmtId="0" fontId="21" fillId="0" borderId="0" xfId="24" applyFont="1" applyAlignment="1" applyProtection="1">
      <alignment horizontal="left" vertical="center" wrapText="1"/>
      <protection locked="0"/>
    </xf>
    <xf numFmtId="0" fontId="22" fillId="0" borderId="0" xfId="24" applyFont="1" applyAlignment="1" applyProtection="1">
      <alignment horizontal="left" vertical="center" wrapText="1"/>
      <protection locked="0"/>
    </xf>
    <xf numFmtId="0" fontId="3" fillId="5" borderId="1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/>
    </xf>
    <xf numFmtId="0" fontId="15" fillId="5" borderId="0" xfId="0" applyFont="1" applyFill="1" applyAlignment="1">
      <alignment horizontal="left"/>
    </xf>
    <xf numFmtId="0" fontId="15" fillId="5" borderId="14" xfId="0" applyFont="1" applyFill="1" applyBorder="1" applyAlignment="1">
      <alignment horizontal="left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/>
    </xf>
    <xf numFmtId="0" fontId="3" fillId="5" borderId="14" xfId="0" applyFont="1" applyFill="1" applyBorder="1" applyAlignment="1">
      <alignment horizontal="left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right" vertical="top"/>
    </xf>
    <xf numFmtId="0" fontId="3" fillId="5" borderId="0" xfId="0" applyFont="1" applyFill="1" applyAlignment="1">
      <alignment horizontal="left" vertical="top" wrapText="1"/>
    </xf>
    <xf numFmtId="0" fontId="16" fillId="4" borderId="15" xfId="33" applyFont="1" applyFill="1" applyBorder="1" applyAlignment="1">
      <alignment horizontal="center"/>
      <protection/>
    </xf>
    <xf numFmtId="0" fontId="11" fillId="0" borderId="0" xfId="34" applyFont="1" applyAlignment="1">
      <alignment horizontal="center"/>
      <protection/>
    </xf>
    <xf numFmtId="164" fontId="12" fillId="4" borderId="15" xfId="33" applyNumberFormat="1" applyFont="1" applyFill="1" applyBorder="1" applyAlignment="1">
      <alignment horizontal="left"/>
      <protection/>
    </xf>
    <xf numFmtId="0" fontId="11" fillId="0" borderId="2" xfId="34" applyFont="1" applyBorder="1" applyAlignment="1">
      <alignment horizontal="left" wrapText="1"/>
      <protection/>
    </xf>
    <xf numFmtId="0" fontId="11" fillId="0" borderId="0" xfId="34" applyFont="1" applyAlignment="1">
      <alignment horizontal="left" wrapText="1"/>
      <protection/>
    </xf>
    <xf numFmtId="0" fontId="11" fillId="0" borderId="0" xfId="34" applyFont="1" applyAlignment="1">
      <alignment horizontal="left"/>
      <protection/>
    </xf>
    <xf numFmtId="0" fontId="11" fillId="0" borderId="2" xfId="0" applyFont="1" applyBorder="1" applyAlignment="1">
      <alignment horizontal="left" wrapText="1"/>
    </xf>
    <xf numFmtId="0" fontId="11" fillId="0" borderId="7" xfId="34" applyFont="1" applyBorder="1" applyAlignment="1">
      <alignment horizontal="left" wrapText="1"/>
      <protection/>
    </xf>
    <xf numFmtId="0" fontId="11" fillId="0" borderId="7" xfId="0" applyFont="1" applyBorder="1" applyAlignment="1">
      <alignment horizontal="left" wrapText="1"/>
    </xf>
    <xf numFmtId="164" fontId="12" fillId="4" borderId="1" xfId="33" applyNumberFormat="1" applyFont="1" applyFill="1" applyBorder="1" applyAlignment="1">
      <alignment horizontal="center"/>
      <protection/>
    </xf>
    <xf numFmtId="164" fontId="12" fillId="4" borderId="15" xfId="33" applyNumberFormat="1" applyFont="1" applyFill="1" applyBorder="1" applyAlignment="1">
      <alignment horizontal="center"/>
      <protection/>
    </xf>
    <xf numFmtId="164" fontId="12" fillId="4" borderId="1" xfId="33" applyNumberFormat="1" applyFont="1" applyFill="1" applyBorder="1" applyAlignment="1">
      <alignment horizontal="right"/>
      <protection/>
    </xf>
    <xf numFmtId="164" fontId="12" fillId="4" borderId="15" xfId="33" applyNumberFormat="1" applyFont="1" applyFill="1" applyBorder="1" applyAlignment="1">
      <alignment horizontal="right"/>
      <protection/>
    </xf>
    <xf numFmtId="165" fontId="14" fillId="0" borderId="4" xfId="31" applyNumberFormat="1" applyFont="1" applyBorder="1" applyAlignment="1">
      <alignment horizontal="right" vertical="center"/>
      <protection/>
    </xf>
    <xf numFmtId="165" fontId="14" fillId="0" borderId="2" xfId="31" applyNumberFormat="1" applyFont="1" applyBorder="1" applyAlignment="1">
      <alignment horizontal="right" vertical="center"/>
      <protection/>
    </xf>
    <xf numFmtId="165" fontId="14" fillId="0" borderId="7" xfId="31" applyNumberFormat="1" applyFont="1" applyBorder="1" applyAlignment="1">
      <alignment horizontal="right" vertical="center"/>
      <protection/>
    </xf>
    <xf numFmtId="165" fontId="11" fillId="0" borderId="0" xfId="34" applyNumberFormat="1" applyFont="1" applyAlignment="1">
      <alignment horizontal="right"/>
      <protection/>
    </xf>
    <xf numFmtId="3" fontId="11" fillId="0" borderId="4" xfId="33" applyNumberFormat="1" applyFont="1" applyBorder="1" applyAlignment="1">
      <alignment horizontal="right" vertical="center"/>
      <protection/>
    </xf>
    <xf numFmtId="165" fontId="14" fillId="0" borderId="16" xfId="31" applyNumberFormat="1" applyFont="1" applyBorder="1" applyAlignment="1">
      <alignment horizontal="right" vertical="center"/>
      <protection/>
    </xf>
    <xf numFmtId="3" fontId="11" fillId="0" borderId="2" xfId="33" applyNumberFormat="1" applyFont="1" applyBorder="1" applyAlignment="1">
      <alignment horizontal="right" vertical="center"/>
      <protection/>
    </xf>
    <xf numFmtId="165" fontId="14" fillId="0" borderId="17" xfId="31" applyNumberFormat="1" applyFont="1" applyBorder="1" applyAlignment="1">
      <alignment horizontal="right" vertical="center"/>
      <protection/>
    </xf>
    <xf numFmtId="3" fontId="11" fillId="0" borderId="7" xfId="33" applyNumberFormat="1" applyFont="1" applyBorder="1" applyAlignment="1">
      <alignment horizontal="right" vertical="center"/>
      <protection/>
    </xf>
    <xf numFmtId="165" fontId="14" fillId="0" borderId="18" xfId="31" applyNumberFormat="1" applyFont="1" applyBorder="1" applyAlignment="1">
      <alignment horizontal="right" vertical="center"/>
      <protection/>
    </xf>
    <xf numFmtId="164" fontId="11" fillId="0" borderId="0" xfId="34" applyNumberFormat="1" applyFont="1" applyAlignment="1">
      <alignment horizontal="right"/>
      <protection/>
    </xf>
    <xf numFmtId="0" fontId="12" fillId="4" borderId="19" xfId="34" applyFont="1" applyFill="1" applyBorder="1" applyAlignment="1">
      <alignment horizontal="center" vertical="top" wrapText="1"/>
      <protection/>
    </xf>
    <xf numFmtId="0" fontId="16" fillId="4" borderId="20" xfId="33" applyFont="1" applyFill="1" applyBorder="1" applyAlignment="1">
      <alignment horizontal="center"/>
      <protection/>
    </xf>
    <xf numFmtId="164" fontId="12" fillId="4" borderId="20" xfId="33" applyNumberFormat="1" applyFont="1" applyFill="1" applyBorder="1" applyAlignment="1">
      <alignment horizontal="left" wrapText="1"/>
      <protection/>
    </xf>
    <xf numFmtId="164" fontId="12" fillId="4" borderId="20" xfId="33" applyNumberFormat="1" applyFont="1" applyFill="1" applyBorder="1" applyAlignment="1">
      <alignment horizontal="center"/>
      <protection/>
    </xf>
    <xf numFmtId="164" fontId="12" fillId="4" borderId="20" xfId="33" applyNumberFormat="1" applyFont="1" applyFill="1" applyBorder="1" applyAlignment="1">
      <alignment horizontal="right"/>
      <protection/>
    </xf>
    <xf numFmtId="165" fontId="16" fillId="4" borderId="21" xfId="31" applyNumberFormat="1" applyFont="1" applyFill="1" applyBorder="1" applyAlignment="1">
      <alignment horizontal="right" vertical="center"/>
      <protection/>
    </xf>
    <xf numFmtId="0" fontId="11" fillId="6" borderId="22" xfId="32" applyFont="1" applyFill="1" applyBorder="1" applyAlignment="1">
      <alignment horizontal="center" vertical="center" wrapText="1"/>
      <protection/>
    </xf>
    <xf numFmtId="0" fontId="11" fillId="6" borderId="23" xfId="32" applyFont="1" applyFill="1" applyBorder="1" applyAlignment="1">
      <alignment horizontal="center" vertical="center" wrapText="1"/>
      <protection/>
    </xf>
    <xf numFmtId="0" fontId="11" fillId="6" borderId="23" xfId="32" applyFont="1" applyFill="1" applyBorder="1" applyAlignment="1">
      <alignment horizontal="left" vertical="center"/>
      <protection/>
    </xf>
    <xf numFmtId="165" fontId="11" fillId="6" borderId="23" xfId="32" applyNumberFormat="1" applyFont="1" applyFill="1" applyBorder="1" applyAlignment="1">
      <alignment horizontal="right" vertical="center" wrapText="1"/>
      <protection/>
    </xf>
    <xf numFmtId="164" fontId="11" fillId="6" borderId="23" xfId="32" applyNumberFormat="1" applyFont="1" applyFill="1" applyBorder="1" applyAlignment="1">
      <alignment horizontal="right" vertical="center" wrapText="1"/>
      <protection/>
    </xf>
    <xf numFmtId="165" fontId="11" fillId="6" borderId="24" xfId="32" applyNumberFormat="1" applyFont="1" applyFill="1" applyBorder="1" applyAlignment="1">
      <alignment horizontal="right" vertical="center" wrapText="1"/>
      <protection/>
    </xf>
    <xf numFmtId="0" fontId="12" fillId="4" borderId="1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right" vertical="top" wrapText="1"/>
      <protection/>
    </xf>
    <xf numFmtId="0" fontId="12" fillId="4" borderId="9" xfId="34" applyFont="1" applyFill="1" applyBorder="1" applyAlignment="1">
      <alignment horizontal="right" vertical="top" wrapText="1"/>
      <protection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3" fillId="5" borderId="27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15" fillId="5" borderId="29" xfId="0" applyFont="1" applyFill="1" applyBorder="1" applyAlignment="1">
      <alignment horizontal="left"/>
    </xf>
    <xf numFmtId="0" fontId="3" fillId="5" borderId="29" xfId="0" applyFont="1" applyFill="1" applyBorder="1" applyAlignment="1">
      <alignment horizontal="left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left"/>
    </xf>
    <xf numFmtId="0" fontId="0" fillId="0" borderId="28" xfId="0" applyBorder="1"/>
    <xf numFmtId="5" fontId="20" fillId="0" borderId="29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5" fontId="17" fillId="0" borderId="29" xfId="0" applyNumberFormat="1" applyFont="1" applyBorder="1" applyAlignment="1">
      <alignment horizontal="right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3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right"/>
    </xf>
    <xf numFmtId="0" fontId="18" fillId="0" borderId="35" xfId="0" applyFont="1" applyBorder="1"/>
    <xf numFmtId="5" fontId="1" fillId="0" borderId="36" xfId="0" applyNumberFormat="1" applyFont="1" applyBorder="1" applyAlignment="1">
      <alignment horizontal="right" vertical="center"/>
    </xf>
    <xf numFmtId="0" fontId="18" fillId="0" borderId="37" xfId="0" applyFont="1" applyBorder="1"/>
    <xf numFmtId="5" fontId="1" fillId="0" borderId="38" xfId="0" applyNumberFormat="1" applyFont="1" applyBorder="1" applyAlignment="1">
      <alignment horizontal="right" vertical="center"/>
    </xf>
    <xf numFmtId="0" fontId="0" fillId="0" borderId="37" xfId="0" applyBorder="1"/>
    <xf numFmtId="5" fontId="20" fillId="0" borderId="38" xfId="0" applyNumberFormat="1" applyFont="1" applyBorder="1" applyAlignment="1">
      <alignment horizontal="right" vertical="center"/>
    </xf>
    <xf numFmtId="0" fontId="0" fillId="0" borderId="39" xfId="0" applyBorder="1"/>
    <xf numFmtId="0" fontId="19" fillId="0" borderId="40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5" fontId="17" fillId="0" borderId="41" xfId="0" applyNumberFormat="1" applyFont="1" applyBorder="1" applyAlignment="1">
      <alignment horizontal="right" vertical="center"/>
    </xf>
    <xf numFmtId="0" fontId="22" fillId="0" borderId="0" xfId="24" applyFont="1" applyAlignment="1" applyProtection="1">
      <alignment horizontal="left" vertical="center"/>
      <protection locked="0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1" fillId="0" borderId="45" xfId="24" applyFont="1" applyBorder="1" applyAlignment="1" applyProtection="1">
      <alignment horizontal="left" vertical="center" wrapText="1"/>
      <protection locked="0"/>
    </xf>
    <xf numFmtId="0" fontId="21" fillId="0" borderId="46" xfId="24" applyFont="1" applyBorder="1" applyAlignment="1" applyProtection="1">
      <alignment horizontal="left" vertical="center" wrapText="1"/>
      <protection locked="0"/>
    </xf>
    <xf numFmtId="0" fontId="22" fillId="0" borderId="45" xfId="24" applyFont="1" applyBorder="1" applyAlignment="1" applyProtection="1">
      <alignment vertical="center" wrapText="1"/>
      <protection locked="0"/>
    </xf>
    <xf numFmtId="0" fontId="22" fillId="0" borderId="46" xfId="24" applyFont="1" applyBorder="1" applyAlignment="1" applyProtection="1">
      <alignment horizontal="left" vertical="center" wrapText="1"/>
      <protection locked="0"/>
    </xf>
    <xf numFmtId="0" fontId="22" fillId="0" borderId="45" xfId="24" applyFont="1" applyBorder="1" applyAlignment="1" applyProtection="1">
      <alignment horizontal="left" vertical="center" wrapText="1"/>
      <protection locked="0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49" fontId="7" fillId="5" borderId="0" xfId="0" applyNumberFormat="1" applyFont="1" applyFill="1" applyAlignment="1">
      <alignment horizontal="left" vertical="center"/>
    </xf>
    <xf numFmtId="0" fontId="11" fillId="0" borderId="0" xfId="34" applyFont="1" applyAlignment="1">
      <alignment wrapText="1"/>
      <protection/>
    </xf>
    <xf numFmtId="165" fontId="14" fillId="0" borderId="2" xfId="31" applyNumberFormat="1" applyFont="1" applyFill="1" applyBorder="1" applyAlignment="1">
      <alignment horizontal="right" vertical="center"/>
      <protection/>
    </xf>
    <xf numFmtId="0" fontId="11" fillId="0" borderId="4" xfId="34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1" fillId="0" borderId="4" xfId="34" applyFont="1" applyBorder="1" applyAlignment="1">
      <alignment horizontal="left" wrapText="1"/>
      <protection/>
    </xf>
    <xf numFmtId="49" fontId="11" fillId="0" borderId="5" xfId="34" applyNumberFormat="1" applyFont="1" applyFill="1" applyBorder="1" applyAlignment="1">
      <alignment horizontal="center" vertical="center" wrapText="1"/>
      <protection/>
    </xf>
    <xf numFmtId="49" fontId="11" fillId="0" borderId="2" xfId="34" applyNumberFormat="1" applyFont="1" applyFill="1" applyBorder="1" applyAlignment="1">
      <alignment horizontal="center" vertical="center" wrapText="1"/>
      <protection/>
    </xf>
    <xf numFmtId="0" fontId="11" fillId="0" borderId="2" xfId="34" applyFont="1" applyFill="1" applyBorder="1" applyAlignment="1">
      <alignment horizontal="left" wrapText="1"/>
      <protection/>
    </xf>
    <xf numFmtId="0" fontId="14" fillId="0" borderId="2" xfId="33" applyFont="1" applyFill="1" applyBorder="1" applyAlignment="1">
      <alignment horizontal="center" vertical="center"/>
      <protection/>
    </xf>
    <xf numFmtId="3" fontId="11" fillId="0" borderId="2" xfId="33" applyNumberFormat="1" applyFont="1" applyFill="1" applyBorder="1" applyAlignment="1">
      <alignment horizontal="right" vertical="center"/>
      <protection/>
    </xf>
    <xf numFmtId="165" fontId="14" fillId="0" borderId="17" xfId="31" applyNumberFormat="1" applyFont="1" applyFill="1" applyBorder="1" applyAlignment="1">
      <alignment horizontal="right" vertical="center"/>
      <protection/>
    </xf>
    <xf numFmtId="0" fontId="11" fillId="0" borderId="2" xfId="34" applyFont="1" applyFill="1" applyBorder="1" applyAlignment="1">
      <alignment horizontal="left" vertical="top" wrapText="1"/>
      <protection/>
    </xf>
    <xf numFmtId="49" fontId="11" fillId="0" borderId="3" xfId="34" applyNumberFormat="1" applyFont="1" applyFill="1" applyBorder="1" applyAlignment="1">
      <alignment horizontal="center" vertical="center" wrapText="1"/>
      <protection/>
    </xf>
    <xf numFmtId="49" fontId="11" fillId="0" borderId="4" xfId="34" applyNumberFormat="1" applyFont="1" applyFill="1" applyBorder="1" applyAlignment="1">
      <alignment horizontal="center" vertical="center" wrapText="1"/>
      <protection/>
    </xf>
    <xf numFmtId="0" fontId="11" fillId="0" borderId="4" xfId="34" applyFont="1" applyFill="1" applyBorder="1" applyAlignment="1">
      <alignment horizontal="left" wrapText="1"/>
      <protection/>
    </xf>
    <xf numFmtId="0" fontId="14" fillId="0" borderId="4" xfId="33" applyFont="1" applyFill="1" applyBorder="1" applyAlignment="1">
      <alignment horizontal="center" vertical="center"/>
      <protection/>
    </xf>
    <xf numFmtId="165" fontId="14" fillId="0" borderId="4" xfId="31" applyNumberFormat="1" applyFont="1" applyFill="1" applyBorder="1" applyAlignment="1">
      <alignment horizontal="right" vertical="center"/>
      <protection/>
    </xf>
    <xf numFmtId="3" fontId="11" fillId="0" borderId="4" xfId="33" applyNumberFormat="1" applyFont="1" applyFill="1" applyBorder="1" applyAlignment="1">
      <alignment horizontal="right" vertical="center"/>
      <protection/>
    </xf>
    <xf numFmtId="165" fontId="14" fillId="0" borderId="16" xfId="31" applyNumberFormat="1" applyFont="1" applyFill="1" applyBorder="1" applyAlignment="1">
      <alignment horizontal="right" vertical="center"/>
      <protection/>
    </xf>
    <xf numFmtId="0" fontId="14" fillId="0" borderId="2" xfId="33" applyFont="1" applyFill="1" applyBorder="1">
      <alignment/>
      <protection/>
    </xf>
    <xf numFmtId="49" fontId="11" fillId="0" borderId="6" xfId="34" applyNumberFormat="1" applyFont="1" applyFill="1" applyBorder="1" applyAlignment="1">
      <alignment horizontal="center" vertical="center" wrapText="1"/>
      <protection/>
    </xf>
    <xf numFmtId="49" fontId="11" fillId="0" borderId="7" xfId="34" applyNumberFormat="1" applyFont="1" applyFill="1" applyBorder="1" applyAlignment="1">
      <alignment horizontal="center" vertical="center" wrapText="1"/>
      <protection/>
    </xf>
    <xf numFmtId="0" fontId="11" fillId="0" borderId="7" xfId="34" applyFont="1" applyFill="1" applyBorder="1" applyAlignment="1">
      <alignment horizontal="left" vertical="top" wrapText="1"/>
      <protection/>
    </xf>
    <xf numFmtId="0" fontId="14" fillId="0" borderId="7" xfId="33" applyFont="1" applyFill="1" applyBorder="1" applyAlignment="1">
      <alignment horizontal="center" vertical="center"/>
      <protection/>
    </xf>
    <xf numFmtId="165" fontId="14" fillId="0" borderId="7" xfId="31" applyNumberFormat="1" applyFont="1" applyFill="1" applyBorder="1" applyAlignment="1">
      <alignment horizontal="right" vertical="center"/>
      <protection/>
    </xf>
    <xf numFmtId="3" fontId="11" fillId="0" borderId="7" xfId="33" applyNumberFormat="1" applyFont="1" applyFill="1" applyBorder="1" applyAlignment="1">
      <alignment horizontal="right" vertical="center"/>
      <protection/>
    </xf>
    <xf numFmtId="165" fontId="14" fillId="0" borderId="18" xfId="31" applyNumberFormat="1" applyFont="1" applyFill="1" applyBorder="1" applyAlignment="1">
      <alignment horizontal="right" vertical="center"/>
      <protection/>
    </xf>
    <xf numFmtId="0" fontId="11" fillId="0" borderId="4" xfId="34" applyFont="1" applyFill="1" applyBorder="1" applyAlignment="1">
      <alignment horizontal="left" vertical="top" wrapText="1"/>
      <protection/>
    </xf>
    <xf numFmtId="0" fontId="11" fillId="0" borderId="2" xfId="34" applyFont="1" applyFill="1" applyBorder="1" applyAlignment="1">
      <alignment horizontal="center"/>
      <protection/>
    </xf>
    <xf numFmtId="0" fontId="11" fillId="0" borderId="7" xfId="34" applyFont="1" applyFill="1" applyBorder="1" applyAlignment="1">
      <alignment horizontal="left" wrapText="1"/>
      <protection/>
    </xf>
    <xf numFmtId="0" fontId="11" fillId="0" borderId="7" xfId="34" applyFont="1" applyFill="1" applyBorder="1" applyAlignment="1">
      <alignment horizontal="center"/>
      <protection/>
    </xf>
    <xf numFmtId="0" fontId="11" fillId="0" borderId="2" xfId="0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left" wrapText="1"/>
    </xf>
    <xf numFmtId="0" fontId="8" fillId="5" borderId="50" xfId="0" applyFont="1" applyFill="1" applyBorder="1" applyAlignment="1">
      <alignment horizontal="center"/>
    </xf>
    <xf numFmtId="0" fontId="8" fillId="5" borderId="51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52" xfId="0" applyFont="1" applyFill="1" applyBorder="1" applyAlignment="1">
      <alignment horizontal="center"/>
    </xf>
    <xf numFmtId="0" fontId="8" fillId="5" borderId="53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12" fillId="4" borderId="54" xfId="34" applyFont="1" applyFill="1" applyBorder="1" applyAlignment="1">
      <alignment horizontal="center" vertical="top" wrapText="1"/>
      <protection/>
    </xf>
    <xf numFmtId="0" fontId="12" fillId="4" borderId="55" xfId="34" applyFont="1" applyFill="1" applyBorder="1" applyAlignment="1">
      <alignment horizontal="center" vertical="top" wrapText="1"/>
      <protection/>
    </xf>
    <xf numFmtId="0" fontId="12" fillId="4" borderId="56" xfId="34" applyFont="1" applyFill="1" applyBorder="1" applyAlignment="1">
      <alignment horizontal="center" vertical="top" wrapText="1"/>
      <protection/>
    </xf>
    <xf numFmtId="0" fontId="21" fillId="0" borderId="47" xfId="24" applyFont="1" applyBorder="1" applyAlignment="1" applyProtection="1">
      <alignment horizontal="left" wrapText="1"/>
      <protection locked="0"/>
    </xf>
    <xf numFmtId="0" fontId="21" fillId="0" borderId="48" xfId="24" applyFont="1" applyBorder="1" applyAlignment="1" applyProtection="1">
      <alignment horizontal="left" wrapText="1"/>
      <protection locked="0"/>
    </xf>
    <xf numFmtId="0" fontId="21" fillId="0" borderId="49" xfId="24" applyFont="1" applyBorder="1" applyAlignment="1" applyProtection="1">
      <alignment horizontal="left" wrapText="1"/>
      <protection locked="0"/>
    </xf>
    <xf numFmtId="0" fontId="22" fillId="0" borderId="45" xfId="24" applyFont="1" applyBorder="1" applyAlignment="1" applyProtection="1">
      <alignment horizontal="left" vertical="center" wrapText="1"/>
      <protection locked="0"/>
    </xf>
    <xf numFmtId="0" fontId="22" fillId="0" borderId="0" xfId="24" applyFont="1" applyAlignment="1" applyProtection="1">
      <alignment horizontal="left" vertical="center" wrapText="1"/>
      <protection locked="0"/>
    </xf>
    <xf numFmtId="0" fontId="22" fillId="0" borderId="46" xfId="24" applyFont="1" applyBorder="1" applyAlignment="1" applyProtection="1">
      <alignment horizontal="left" vertical="center" wrapText="1"/>
      <protection locked="0"/>
    </xf>
    <xf numFmtId="0" fontId="23" fillId="0" borderId="45" xfId="24" applyFont="1" applyBorder="1" applyAlignment="1" applyProtection="1">
      <alignment horizontal="center" vertical="center" wrapText="1"/>
      <protection locked="0"/>
    </xf>
    <xf numFmtId="0" fontId="23" fillId="0" borderId="0" xfId="24" applyFont="1" applyAlignment="1" applyProtection="1">
      <alignment horizontal="center" vertical="center" wrapText="1"/>
      <protection locked="0"/>
    </xf>
    <xf numFmtId="0" fontId="23" fillId="0" borderId="46" xfId="24" applyFont="1" applyBorder="1" applyAlignment="1" applyProtection="1">
      <alignment horizontal="center" vertical="center" wrapText="1"/>
      <protection locked="0"/>
    </xf>
    <xf numFmtId="49" fontId="22" fillId="0" borderId="0" xfId="24" applyNumberFormat="1" applyFont="1" applyAlignment="1" applyProtection="1">
      <alignment horizontal="left" vertical="center" wrapText="1"/>
      <protection locked="0"/>
    </xf>
    <xf numFmtId="49" fontId="22" fillId="0" borderId="46" xfId="24" applyNumberFormat="1" applyFont="1" applyBorder="1" applyAlignment="1" applyProtection="1">
      <alignment horizontal="left" vertical="center" wrapText="1"/>
      <protection locked="0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ální 2" xfId="24"/>
    <cellStyle name="normální 2 2" xfId="25"/>
    <cellStyle name="normální 2 3" xfId="26"/>
    <cellStyle name="normální 2 4" xfId="27"/>
    <cellStyle name="normální 4 2" xfId="28"/>
    <cellStyle name="normální 4 3" xfId="29"/>
    <cellStyle name="normální 4 4" xfId="30"/>
    <cellStyle name="normální_PŘELOŽKY VO" xfId="31"/>
    <cellStyle name="normální_Rozpočet investičních nákladů platí 16,+ specifikace" xfId="32"/>
    <cellStyle name="normální_ROZVODY VO (2)" xfId="33"/>
    <cellStyle name="normální_Zadávací podklad pro profese" xfId="34"/>
    <cellStyle name="Podnadpis" xfId="35"/>
    <cellStyle name="Standard_Tabelle1" xfId="36"/>
    <cellStyle name="Stín+tučně" xfId="37"/>
    <cellStyle name="Stín+tučně+velké písmo" xfId="38"/>
    <cellStyle name="Styl 1" xfId="39"/>
    <cellStyle name="Tučně" xfId="40"/>
    <cellStyle name="TYP ŘÁDKU_4(sloupceJ-L)" xfId="41"/>
    <cellStyle name="Währung [0]_Tabelle1" xfId="42"/>
    <cellStyle name="Währung_Tabelle1" xfId="43"/>
    <cellStyle name="základní" xfId="44"/>
    <cellStyle name="normální 4" xfId="45"/>
  </cellStyles>
  <dxfs count="68"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"/>
  <sheetViews>
    <sheetView tabSelected="1" workbookViewId="0" topLeftCell="A1">
      <selection activeCell="C28" sqref="C28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.75" thickTop="1">
      <c r="A1" s="85"/>
      <c r="B1" s="160"/>
      <c r="C1" s="160"/>
      <c r="D1" s="161"/>
    </row>
    <row r="2" spans="1:4" ht="18">
      <c r="A2" s="162" t="s">
        <v>336</v>
      </c>
      <c r="B2" s="163"/>
      <c r="C2" s="163"/>
      <c r="D2" s="164"/>
    </row>
    <row r="3" spans="1:4" ht="18">
      <c r="A3" s="86"/>
      <c r="B3" s="28"/>
      <c r="C3" s="29"/>
      <c r="D3" s="87"/>
    </row>
    <row r="4" spans="1:4" ht="15">
      <c r="A4" s="86"/>
      <c r="B4" s="31" t="s">
        <v>1</v>
      </c>
      <c r="C4" s="32" t="s">
        <v>808</v>
      </c>
      <c r="D4" s="88"/>
    </row>
    <row r="5" spans="1:4" ht="15">
      <c r="A5" s="86"/>
      <c r="B5" s="31" t="s">
        <v>332</v>
      </c>
      <c r="C5" s="32" t="s">
        <v>813</v>
      </c>
      <c r="D5" s="89"/>
    </row>
    <row r="6" spans="1:4" ht="15">
      <c r="A6" s="86"/>
      <c r="B6" s="31" t="s">
        <v>812</v>
      </c>
      <c r="C6" s="32" t="s">
        <v>809</v>
      </c>
      <c r="D6" s="89"/>
    </row>
    <row r="7" spans="1:4" ht="15">
      <c r="A7" s="86"/>
      <c r="B7" s="31"/>
      <c r="C7" s="32"/>
      <c r="D7" s="89"/>
    </row>
    <row r="8" spans="1:4" ht="15">
      <c r="A8" s="86"/>
      <c r="B8" s="31"/>
      <c r="C8" s="32" t="s">
        <v>46</v>
      </c>
      <c r="D8" s="89"/>
    </row>
    <row r="9" spans="1:4" ht="15">
      <c r="A9" s="86"/>
      <c r="B9" s="31" t="s">
        <v>333</v>
      </c>
      <c r="C9" s="32" t="s">
        <v>810</v>
      </c>
      <c r="D9" s="89"/>
    </row>
    <row r="10" spans="1:4" ht="15">
      <c r="A10" s="86"/>
      <c r="B10" s="31" t="s">
        <v>334</v>
      </c>
      <c r="C10" s="32" t="s">
        <v>345</v>
      </c>
      <c r="D10" s="89"/>
    </row>
    <row r="11" spans="1:4" ht="15">
      <c r="A11" s="86"/>
      <c r="B11" s="31" t="s">
        <v>2</v>
      </c>
      <c r="C11" s="32" t="s">
        <v>17</v>
      </c>
      <c r="D11" s="89"/>
    </row>
    <row r="12" spans="1:4" ht="15">
      <c r="A12" s="86"/>
      <c r="B12" s="31" t="s">
        <v>3</v>
      </c>
      <c r="C12" s="126" t="s">
        <v>811</v>
      </c>
      <c r="D12" s="89"/>
    </row>
    <row r="13" spans="1:4" ht="15">
      <c r="A13" s="86"/>
      <c r="B13" s="35"/>
      <c r="C13" s="35"/>
      <c r="D13" s="89"/>
    </row>
    <row r="14" spans="1:4" ht="15">
      <c r="A14" s="86"/>
      <c r="B14" s="36"/>
      <c r="C14" s="36"/>
      <c r="D14" s="90"/>
    </row>
    <row r="15" spans="1:4" ht="15">
      <c r="A15" s="91"/>
      <c r="B15" s="4"/>
      <c r="C15" s="5"/>
      <c r="D15" s="92"/>
    </row>
    <row r="16" spans="1:4" ht="15">
      <c r="A16" s="91"/>
      <c r="B16" s="93"/>
      <c r="C16" s="94" t="s">
        <v>346</v>
      </c>
      <c r="D16" s="95">
        <f>Rekapitulace!D33</f>
        <v>0</v>
      </c>
    </row>
    <row r="17" spans="1:4" ht="15">
      <c r="A17" s="91"/>
      <c r="D17" s="96"/>
    </row>
    <row r="18" spans="1:4" ht="16.5" thickBot="1">
      <c r="A18" s="97"/>
      <c r="B18" s="98"/>
      <c r="C18" s="98"/>
      <c r="D18" s="99"/>
    </row>
    <row r="19" ht="16.5" thickTop="1"/>
    <row r="33" ht="15">
      <c r="C33" s="130"/>
    </row>
  </sheetData>
  <mergeCells count="2">
    <mergeCell ref="B1:D1"/>
    <mergeCell ref="A2:D2"/>
  </mergeCells>
  <conditionalFormatting sqref="C4:C6">
    <cfRule type="containsText" priority="4" dxfId="0" operator="containsText" text="Doplnit údaje">
      <formula>NOT(ISERROR(SEARCH("Doplnit údaje",C4)))</formula>
    </cfRule>
  </conditionalFormatting>
  <conditionalFormatting sqref="C9">
    <cfRule type="containsText" priority="3" dxfId="0" operator="containsText" text="Doplnit údaje">
      <formula>NOT(ISERROR(SEARCH("Doplnit údaje",C9)))</formula>
    </cfRule>
  </conditionalFormatting>
  <conditionalFormatting sqref="C10">
    <cfRule type="containsText" priority="2" dxfId="0" operator="containsText" text="Doplnit údaje">
      <formula>NOT(ISERROR(SEARCH("Doplnit údaje",C10)))</formula>
    </cfRule>
  </conditionalFormatting>
  <conditionalFormatting sqref="C12">
    <cfRule type="containsText" priority="1" dxfId="0" operator="containsText" text="Doplnit údaje">
      <formula>NOT(ISERROR(SEARCH("Doplnit údaje",C12)))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1:J35"/>
  <sheetViews>
    <sheetView workbookViewId="0" topLeftCell="A1">
      <selection activeCell="G20" sqref="G20"/>
    </sheetView>
  </sheetViews>
  <sheetFormatPr defaultColWidth="8.796875" defaultRowHeight="15"/>
  <cols>
    <col min="5" max="5" width="12.19921875" style="0" customWidth="1"/>
    <col min="7" max="7" width="36.59765625" style="0" customWidth="1"/>
    <col min="10" max="10" width="9.59765625" style="0" customWidth="1"/>
  </cols>
  <sheetData>
    <row r="1" spans="3:10" ht="15">
      <c r="C1" s="113"/>
      <c r="D1" s="114"/>
      <c r="E1" s="114"/>
      <c r="F1" s="114"/>
      <c r="G1" s="114"/>
      <c r="H1" s="114"/>
      <c r="I1" s="114"/>
      <c r="J1" s="115"/>
    </row>
    <row r="2" spans="3:10" ht="15">
      <c r="C2" s="116"/>
      <c r="J2" s="117"/>
    </row>
    <row r="3" spans="3:10" ht="40.5" customHeight="1">
      <c r="C3" s="178" t="s">
        <v>347</v>
      </c>
      <c r="D3" s="179"/>
      <c r="E3" s="179"/>
      <c r="F3" s="179"/>
      <c r="G3" s="179"/>
      <c r="H3" s="179"/>
      <c r="I3" s="179"/>
      <c r="J3" s="180"/>
    </row>
    <row r="4" spans="3:10" ht="16.5">
      <c r="C4" s="172" t="s">
        <v>348</v>
      </c>
      <c r="D4" s="173"/>
      <c r="E4" s="173"/>
      <c r="F4" s="173"/>
      <c r="G4" s="173"/>
      <c r="H4" s="173"/>
      <c r="I4" s="173"/>
      <c r="J4" s="174"/>
    </row>
    <row r="5" spans="3:10" ht="15.75" customHeight="1">
      <c r="C5" s="118"/>
      <c r="D5" s="24"/>
      <c r="E5" s="24"/>
      <c r="F5" s="24"/>
      <c r="G5" s="24"/>
      <c r="H5" s="24"/>
      <c r="I5" s="24"/>
      <c r="J5" s="119"/>
    </row>
    <row r="6" spans="3:10" ht="33.75" customHeight="1">
      <c r="C6" s="175" t="s">
        <v>353</v>
      </c>
      <c r="D6" s="176"/>
      <c r="E6" s="176"/>
      <c r="F6" s="176"/>
      <c r="G6" s="176"/>
      <c r="H6" s="176"/>
      <c r="I6" s="176"/>
      <c r="J6" s="177"/>
    </row>
    <row r="7" spans="3:10" ht="33.75" customHeight="1">
      <c r="C7" s="175" t="s">
        <v>354</v>
      </c>
      <c r="D7" s="176"/>
      <c r="E7" s="176"/>
      <c r="F7" s="176"/>
      <c r="G7" s="176"/>
      <c r="H7" s="176"/>
      <c r="I7" s="176"/>
      <c r="J7" s="177"/>
    </row>
    <row r="8" spans="3:10" ht="52.5" customHeight="1">
      <c r="C8" s="175" t="s">
        <v>355</v>
      </c>
      <c r="D8" s="176"/>
      <c r="E8" s="176"/>
      <c r="F8" s="176"/>
      <c r="G8" s="176"/>
      <c r="H8" s="176"/>
      <c r="I8" s="176"/>
      <c r="J8" s="177"/>
    </row>
    <row r="9" spans="3:10" ht="63" customHeight="1">
      <c r="C9" s="175" t="s">
        <v>390</v>
      </c>
      <c r="D9" s="176"/>
      <c r="E9" s="176"/>
      <c r="F9" s="176"/>
      <c r="G9" s="176"/>
      <c r="H9" s="176"/>
      <c r="I9" s="176"/>
      <c r="J9" s="177"/>
    </row>
    <row r="10" spans="3:10" ht="15.75" customHeight="1">
      <c r="C10" s="175"/>
      <c r="D10" s="176"/>
      <c r="E10" s="176"/>
      <c r="F10" s="176"/>
      <c r="G10" s="176"/>
      <c r="H10" s="176"/>
      <c r="I10" s="176"/>
      <c r="J10" s="177"/>
    </row>
    <row r="11" spans="3:10" ht="15">
      <c r="C11" s="120"/>
      <c r="D11" s="176" t="s">
        <v>349</v>
      </c>
      <c r="E11" s="176"/>
      <c r="F11" s="176"/>
      <c r="G11" s="176"/>
      <c r="H11" s="176"/>
      <c r="I11" s="176"/>
      <c r="J11" s="177"/>
    </row>
    <row r="12" spans="3:10" ht="15">
      <c r="C12" s="120"/>
      <c r="D12" s="25"/>
      <c r="E12" s="112"/>
      <c r="F12" s="25"/>
      <c r="G12" s="176"/>
      <c r="H12" s="176"/>
      <c r="I12" s="176"/>
      <c r="J12" s="177"/>
    </row>
    <row r="13" spans="3:10" ht="60.75" customHeight="1">
      <c r="C13" s="120"/>
      <c r="D13" s="25"/>
      <c r="E13" s="112" t="s">
        <v>12</v>
      </c>
      <c r="F13" s="25"/>
      <c r="G13" s="176" t="s">
        <v>356</v>
      </c>
      <c r="H13" s="176"/>
      <c r="I13" s="176"/>
      <c r="J13" s="177"/>
    </row>
    <row r="14" spans="3:10" ht="44.25" customHeight="1">
      <c r="C14" s="120"/>
      <c r="D14" s="25"/>
      <c r="E14" s="112" t="s">
        <v>304</v>
      </c>
      <c r="F14" s="25"/>
      <c r="G14" s="176" t="s">
        <v>357</v>
      </c>
      <c r="H14" s="176"/>
      <c r="I14" s="176"/>
      <c r="J14" s="177"/>
    </row>
    <row r="15" spans="3:10" ht="48.75" customHeight="1">
      <c r="C15" s="120"/>
      <c r="D15" s="25"/>
      <c r="E15" s="112" t="s">
        <v>4</v>
      </c>
      <c r="F15" s="25"/>
      <c r="G15" s="176" t="s">
        <v>358</v>
      </c>
      <c r="H15" s="176"/>
      <c r="I15" s="176"/>
      <c r="J15" s="177"/>
    </row>
    <row r="16" spans="3:10" ht="15">
      <c r="C16" s="120"/>
      <c r="D16" s="25"/>
      <c r="E16" s="112" t="s">
        <v>5</v>
      </c>
      <c r="F16" s="25"/>
      <c r="G16" s="176" t="s">
        <v>350</v>
      </c>
      <c r="H16" s="176"/>
      <c r="I16" s="176"/>
      <c r="J16" s="177"/>
    </row>
    <row r="17" spans="3:10" ht="15">
      <c r="C17" s="120"/>
      <c r="D17" s="25"/>
      <c r="E17" s="112" t="s">
        <v>351</v>
      </c>
      <c r="F17" s="25"/>
      <c r="G17" s="176" t="s">
        <v>352</v>
      </c>
      <c r="H17" s="176"/>
      <c r="I17" s="176"/>
      <c r="J17" s="177"/>
    </row>
    <row r="18" spans="3:10" ht="15">
      <c r="C18" s="120"/>
      <c r="D18" s="25"/>
      <c r="E18" s="112" t="s">
        <v>372</v>
      </c>
      <c r="F18" s="25"/>
      <c r="G18" s="176" t="s">
        <v>373</v>
      </c>
      <c r="H18" s="176"/>
      <c r="I18" s="176"/>
      <c r="J18" s="177"/>
    </row>
    <row r="19" spans="3:10" ht="15">
      <c r="C19" s="120"/>
      <c r="D19" s="25"/>
      <c r="E19" s="112" t="s">
        <v>365</v>
      </c>
      <c r="F19" s="25"/>
      <c r="G19" s="25" t="s">
        <v>367</v>
      </c>
      <c r="H19" s="25"/>
      <c r="I19" s="25"/>
      <c r="J19" s="121"/>
    </row>
    <row r="20" spans="3:10" ht="15">
      <c r="C20" s="120"/>
      <c r="D20" s="25"/>
      <c r="E20" s="112" t="s">
        <v>366</v>
      </c>
      <c r="F20" s="25"/>
      <c r="G20" s="25" t="s">
        <v>368</v>
      </c>
      <c r="H20" s="25"/>
      <c r="I20" s="25"/>
      <c r="J20" s="121"/>
    </row>
    <row r="21" spans="3:10" ht="15">
      <c r="C21" s="120"/>
      <c r="D21" s="25"/>
      <c r="E21" s="112" t="s">
        <v>369</v>
      </c>
      <c r="F21" s="25"/>
      <c r="G21" s="25" t="s">
        <v>374</v>
      </c>
      <c r="H21" s="25"/>
      <c r="I21" s="25"/>
      <c r="J21" s="121"/>
    </row>
    <row r="22" spans="3:10" ht="30">
      <c r="C22" s="120"/>
      <c r="D22" s="25"/>
      <c r="E22" s="112" t="s">
        <v>370</v>
      </c>
      <c r="F22" s="25"/>
      <c r="G22" s="25" t="s">
        <v>375</v>
      </c>
      <c r="H22" s="25"/>
      <c r="I22" s="25"/>
      <c r="J22" s="121"/>
    </row>
    <row r="23" spans="3:10" ht="15">
      <c r="C23" s="120"/>
      <c r="D23" s="25"/>
      <c r="E23" s="112" t="s">
        <v>371</v>
      </c>
      <c r="F23" s="25"/>
      <c r="G23" s="25" t="s">
        <v>391</v>
      </c>
      <c r="H23" s="25"/>
      <c r="I23" s="25"/>
      <c r="J23" s="121"/>
    </row>
    <row r="24" spans="3:10" ht="15">
      <c r="C24" s="120"/>
      <c r="D24" s="25"/>
      <c r="E24" s="25"/>
      <c r="F24" s="25"/>
      <c r="G24" s="25"/>
      <c r="H24" s="25"/>
      <c r="I24" s="25"/>
      <c r="J24" s="121"/>
    </row>
    <row r="25" spans="3:10" ht="16.5">
      <c r="C25" s="172" t="s">
        <v>307</v>
      </c>
      <c r="D25" s="173"/>
      <c r="E25" s="173"/>
      <c r="F25" s="173"/>
      <c r="G25" s="173"/>
      <c r="H25" s="173"/>
      <c r="I25" s="173"/>
      <c r="J25" s="174"/>
    </row>
    <row r="26" spans="3:10" ht="16.5">
      <c r="C26" s="118"/>
      <c r="D26" s="24"/>
      <c r="E26" s="24"/>
      <c r="F26" s="24"/>
      <c r="G26" s="24"/>
      <c r="H26" s="24"/>
      <c r="I26" s="24"/>
      <c r="J26" s="119"/>
    </row>
    <row r="27" spans="3:10" ht="48.75" customHeight="1">
      <c r="C27" s="175" t="s">
        <v>376</v>
      </c>
      <c r="D27" s="176"/>
      <c r="E27" s="176"/>
      <c r="F27" s="176"/>
      <c r="G27" s="176"/>
      <c r="H27" s="176"/>
      <c r="I27" s="176"/>
      <c r="J27" s="177"/>
    </row>
    <row r="28" spans="3:10" ht="15">
      <c r="C28" s="122"/>
      <c r="D28" s="25"/>
      <c r="E28" s="25"/>
      <c r="F28" s="25"/>
      <c r="G28" s="25"/>
      <c r="H28" s="25"/>
      <c r="I28" s="25"/>
      <c r="J28" s="121"/>
    </row>
    <row r="29" spans="3:10" ht="15">
      <c r="C29" s="175" t="s">
        <v>308</v>
      </c>
      <c r="D29" s="176"/>
      <c r="E29" s="176"/>
      <c r="F29" s="176"/>
      <c r="G29" s="176"/>
      <c r="H29" s="176"/>
      <c r="I29" s="176"/>
      <c r="J29" s="177"/>
    </row>
    <row r="30" spans="3:10" ht="15">
      <c r="C30" s="120"/>
      <c r="D30" s="176" t="s">
        <v>377</v>
      </c>
      <c r="E30" s="176"/>
      <c r="F30" s="176"/>
      <c r="G30" s="176"/>
      <c r="H30" s="176"/>
      <c r="I30" s="176"/>
      <c r="J30" s="177"/>
    </row>
    <row r="31" spans="3:10" ht="15">
      <c r="C31" s="120"/>
      <c r="D31" s="176" t="s">
        <v>378</v>
      </c>
      <c r="E31" s="176"/>
      <c r="F31" s="176"/>
      <c r="G31" s="176"/>
      <c r="H31" s="176"/>
      <c r="I31" s="176"/>
      <c r="J31" s="177"/>
    </row>
    <row r="32" spans="3:10" ht="15">
      <c r="C32" s="120"/>
      <c r="D32" s="176" t="s">
        <v>386</v>
      </c>
      <c r="E32" s="176"/>
      <c r="F32" s="176"/>
      <c r="G32" s="176"/>
      <c r="H32" s="176"/>
      <c r="I32" s="176"/>
      <c r="J32" s="177"/>
    </row>
    <row r="33" spans="3:10" ht="15">
      <c r="C33" s="120"/>
      <c r="D33" s="176" t="s">
        <v>387</v>
      </c>
      <c r="E33" s="176"/>
      <c r="F33" s="176"/>
      <c r="G33" s="176"/>
      <c r="H33" s="176"/>
      <c r="I33" s="176"/>
      <c r="J33" s="177"/>
    </row>
    <row r="34" spans="3:10" ht="15">
      <c r="C34" s="120"/>
      <c r="D34" s="181"/>
      <c r="E34" s="181"/>
      <c r="F34" s="181"/>
      <c r="G34" s="181"/>
      <c r="H34" s="181"/>
      <c r="I34" s="181"/>
      <c r="J34" s="182"/>
    </row>
    <row r="35" spans="3:10" ht="15">
      <c r="C35" s="123"/>
      <c r="D35" s="124"/>
      <c r="E35" s="124"/>
      <c r="F35" s="124"/>
      <c r="G35" s="124"/>
      <c r="H35" s="124"/>
      <c r="I35" s="124"/>
      <c r="J35" s="125"/>
    </row>
  </sheetData>
  <mergeCells count="23">
    <mergeCell ref="G13:J13"/>
    <mergeCell ref="G15:J15"/>
    <mergeCell ref="G16:J16"/>
    <mergeCell ref="G17:J17"/>
    <mergeCell ref="D11:J11"/>
    <mergeCell ref="G12:J12"/>
    <mergeCell ref="G14:J14"/>
    <mergeCell ref="G18:J18"/>
    <mergeCell ref="D32:J32"/>
    <mergeCell ref="D33:J33"/>
    <mergeCell ref="C25:J25"/>
    <mergeCell ref="D34:J34"/>
    <mergeCell ref="C27:J27"/>
    <mergeCell ref="C29:J29"/>
    <mergeCell ref="D30:J30"/>
    <mergeCell ref="D31:J31"/>
    <mergeCell ref="C4:J4"/>
    <mergeCell ref="C8:J8"/>
    <mergeCell ref="C10:J10"/>
    <mergeCell ref="C3:J3"/>
    <mergeCell ref="C6:J6"/>
    <mergeCell ref="C9:J9"/>
    <mergeCell ref="C7:J7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workbookViewId="0" topLeftCell="A1">
      <selection activeCell="C15" sqref="C15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">
      <c r="A1" s="26"/>
      <c r="B1" s="165"/>
      <c r="C1" s="165"/>
      <c r="D1" s="166"/>
    </row>
    <row r="2" spans="1:4" ht="18">
      <c r="A2" s="167" t="s">
        <v>335</v>
      </c>
      <c r="B2" s="163"/>
      <c r="C2" s="163"/>
      <c r="D2" s="168"/>
    </row>
    <row r="3" spans="1:4" ht="18">
      <c r="A3" s="27"/>
      <c r="B3" s="28"/>
      <c r="C3" s="29"/>
      <c r="D3" s="30"/>
    </row>
    <row r="4" spans="1:4" ht="15">
      <c r="A4" s="27"/>
      <c r="B4" s="31" t="str">
        <f>'Krycí list'!B4</f>
        <v>Stavba:</v>
      </c>
      <c r="C4" s="32" t="str">
        <f>IF('Krycí list'!C4="Doplnit údaje","",'Krycí list'!C4)</f>
        <v>Nová budova EkF – přístavba H v areálu VŠB-TUO</v>
      </c>
      <c r="D4" s="33"/>
    </row>
    <row r="5" spans="1:4" ht="15">
      <c r="A5" s="27"/>
      <c r="B5" s="31" t="str">
        <f>'Krycí list'!B5</f>
        <v>Objekt:</v>
      </c>
      <c r="C5" s="32" t="str">
        <f>IF('Krycí list'!C5="Doplnit údaje","",'Krycí list'!C5)</f>
        <v>SO 110 Budova EkF</v>
      </c>
      <c r="D5" s="34"/>
    </row>
    <row r="6" spans="1:4" ht="15">
      <c r="A6" s="27"/>
      <c r="B6" s="31" t="str">
        <f>'Krycí list'!B6</f>
        <v>Část:</v>
      </c>
      <c r="C6" s="32" t="str">
        <f>'Krycí list'!C6</f>
        <v>110.60 Silnoproudá elektrotechnika</v>
      </c>
      <c r="D6" s="34"/>
    </row>
    <row r="7" spans="1:4" ht="15">
      <c r="A7" s="27"/>
      <c r="B7" s="31"/>
      <c r="C7" s="32"/>
      <c r="D7" s="34"/>
    </row>
    <row r="8" spans="1:4" ht="15">
      <c r="A8" s="27"/>
      <c r="B8" s="31"/>
      <c r="C8" s="32" t="s">
        <v>46</v>
      </c>
      <c r="D8" s="34"/>
    </row>
    <row r="9" spans="1:4" ht="15">
      <c r="A9" s="27"/>
      <c r="B9" s="31" t="str">
        <f>'Krycí list'!B9</f>
        <v>Zadavatel:</v>
      </c>
      <c r="C9" s="32" t="str">
        <f>IF('Krycí list'!C9="Doplnit údaje","",'Krycí list'!C9)</f>
        <v>Vysoká škola báňská - Technická univerzita Ostrava, 17. listopadu 2172/15, Poruba, 70800 Ostrava</v>
      </c>
      <c r="D9" s="34"/>
    </row>
    <row r="10" spans="1:4" ht="15">
      <c r="A10" s="27"/>
      <c r="B10" s="31" t="str">
        <f>'Krycí list'!B10</f>
        <v>Uchazeč:</v>
      </c>
      <c r="C10" s="32" t="str">
        <f>IF('Krycí list'!C10="Doplnit údaje","",'Krycí list'!C10)</f>
        <v/>
      </c>
      <c r="D10" s="34"/>
    </row>
    <row r="11" spans="1:4" ht="15">
      <c r="A11" s="27"/>
      <c r="B11" s="31" t="str">
        <f>'Krycí list'!B11</f>
        <v>Zhotovitel:</v>
      </c>
      <c r="C11" s="32" t="str">
        <f>IF('Krycí list'!C11="Doplnit údaje","",'Krycí list'!C11)</f>
        <v>ELEKTRO-PROJEKCE s.r.o.</v>
      </c>
      <c r="D11" s="34"/>
    </row>
    <row r="12" spans="1:4" ht="15">
      <c r="A12" s="27"/>
      <c r="B12" s="31" t="str">
        <f>'Krycí list'!B12</f>
        <v>Datum:</v>
      </c>
      <c r="C12" s="126" t="str">
        <f>IF('Krycí list'!C12="Doplnit údaje","",'Krycí list'!C12)</f>
        <v>06/2020</v>
      </c>
      <c r="D12" s="34"/>
    </row>
    <row r="13" spans="1:4" ht="15">
      <c r="A13" s="27"/>
      <c r="B13" s="38" t="s">
        <v>337</v>
      </c>
      <c r="C13" s="35"/>
      <c r="D13" s="34"/>
    </row>
    <row r="14" spans="1:4" ht="38.25">
      <c r="A14" s="27"/>
      <c r="B14" s="39" t="s">
        <v>338</v>
      </c>
      <c r="C14" s="40" t="s">
        <v>113</v>
      </c>
      <c r="D14" s="34"/>
    </row>
    <row r="15" spans="1:4" ht="76.5">
      <c r="A15" s="27"/>
      <c r="B15" s="39" t="s">
        <v>339</v>
      </c>
      <c r="C15" s="40" t="s">
        <v>399</v>
      </c>
      <c r="D15" s="34"/>
    </row>
    <row r="16" spans="1:4" ht="38.25">
      <c r="A16" s="27"/>
      <c r="B16" s="39" t="s">
        <v>340</v>
      </c>
      <c r="C16" s="40" t="s">
        <v>115</v>
      </c>
      <c r="D16" s="34"/>
    </row>
    <row r="17" spans="1:4" ht="76.5">
      <c r="A17" s="27"/>
      <c r="B17" s="39" t="s">
        <v>341</v>
      </c>
      <c r="C17" s="40" t="s">
        <v>286</v>
      </c>
      <c r="D17" s="34"/>
    </row>
    <row r="18" spans="1:4" ht="38.25">
      <c r="A18" s="27"/>
      <c r="B18" s="39" t="s">
        <v>342</v>
      </c>
      <c r="C18" s="40" t="s">
        <v>112</v>
      </c>
      <c r="D18" s="34"/>
    </row>
    <row r="19" spans="1:4" ht="15">
      <c r="A19" s="27"/>
      <c r="B19" s="39" t="s">
        <v>388</v>
      </c>
      <c r="C19" s="40" t="s">
        <v>389</v>
      </c>
      <c r="D19" s="34"/>
    </row>
    <row r="20" spans="1:4" ht="16.5" thickBot="1">
      <c r="A20" s="27"/>
      <c r="B20" s="36"/>
      <c r="C20" s="36"/>
      <c r="D20" s="37"/>
    </row>
    <row r="21" spans="1:4" ht="17.25" thickBot="1" thickTop="1">
      <c r="A21" s="100"/>
      <c r="B21" s="84" t="s">
        <v>331</v>
      </c>
      <c r="C21" s="84" t="s">
        <v>5</v>
      </c>
      <c r="D21" s="101" t="s">
        <v>6</v>
      </c>
    </row>
    <row r="22" spans="1:4" s="3" customFormat="1" ht="13.5" thickTop="1">
      <c r="A22" s="102"/>
      <c r="B22" s="83" t="s">
        <v>7</v>
      </c>
      <c r="C22" s="83" t="str">
        <f>A!D3</f>
        <v>Svítidla</v>
      </c>
      <c r="D22" s="103">
        <f>A!P4</f>
        <v>0</v>
      </c>
    </row>
    <row r="23" spans="1:4" s="3" customFormat="1" ht="12.75">
      <c r="A23" s="104"/>
      <c r="B23" s="83" t="s">
        <v>8</v>
      </c>
      <c r="C23" s="82" t="str">
        <f>B!D3</f>
        <v>Přístroje</v>
      </c>
      <c r="D23" s="105">
        <f>B!P4</f>
        <v>0</v>
      </c>
    </row>
    <row r="24" spans="1:4" s="3" customFormat="1" ht="12.75">
      <c r="A24" s="104"/>
      <c r="B24" s="83" t="s">
        <v>9</v>
      </c>
      <c r="C24" s="82" t="str">
        <f>C!D3</f>
        <v>Instalační materiál</v>
      </c>
      <c r="D24" s="105">
        <f>C!P4</f>
        <v>0</v>
      </c>
    </row>
    <row r="25" spans="1:4" s="3" customFormat="1" ht="12.75">
      <c r="A25" s="104"/>
      <c r="B25" s="83" t="s">
        <v>10</v>
      </c>
      <c r="C25" s="82" t="str">
        <f>D!D3</f>
        <v>Kabeláž</v>
      </c>
      <c r="D25" s="105">
        <f>D!P4</f>
        <v>0</v>
      </c>
    </row>
    <row r="26" spans="1:4" s="3" customFormat="1" ht="12.75">
      <c r="A26" s="104"/>
      <c r="B26" s="83" t="s">
        <v>11</v>
      </c>
      <c r="C26" s="82" t="str">
        <f>E!D3</f>
        <v>Rozvaděče</v>
      </c>
      <c r="D26" s="105">
        <f>E!P4</f>
        <v>0</v>
      </c>
    </row>
    <row r="27" spans="1:4" s="3" customFormat="1" ht="12.75">
      <c r="A27" s="104"/>
      <c r="B27" s="83" t="s">
        <v>15</v>
      </c>
      <c r="C27" s="82" t="str">
        <f>F!D3</f>
        <v>Ostatní</v>
      </c>
      <c r="D27" s="105">
        <f>F!J4</f>
        <v>0</v>
      </c>
    </row>
    <row r="28" spans="1:4" s="3" customFormat="1" ht="12.75">
      <c r="A28" s="104"/>
      <c r="B28" s="83" t="s">
        <v>16</v>
      </c>
      <c r="C28" s="82" t="str">
        <f>G!D3</f>
        <v>Hromosvod a uzemnění</v>
      </c>
      <c r="D28" s="105">
        <f>G!J4</f>
        <v>0</v>
      </c>
    </row>
    <row r="29" spans="1:4" s="3" customFormat="1" ht="12.75">
      <c r="A29" s="104"/>
      <c r="B29" s="83"/>
      <c r="C29" s="82"/>
      <c r="D29" s="105"/>
    </row>
    <row r="30" spans="1:4" s="3" customFormat="1" ht="12.75">
      <c r="A30" s="104"/>
      <c r="B30" s="83"/>
      <c r="C30" s="82"/>
      <c r="D30" s="105"/>
    </row>
    <row r="31" spans="1:4" s="3" customFormat="1" ht="12.75">
      <c r="A31" s="104"/>
      <c r="B31" s="83"/>
      <c r="C31" s="82"/>
      <c r="D31" s="105"/>
    </row>
    <row r="32" spans="1:4" ht="15">
      <c r="A32" s="106"/>
      <c r="B32" s="80"/>
      <c r="C32" s="81"/>
      <c r="D32" s="107"/>
    </row>
    <row r="33" spans="1:4" ht="16.5" thickBot="1">
      <c r="A33" s="108"/>
      <c r="B33" s="109"/>
      <c r="C33" s="110" t="s">
        <v>344</v>
      </c>
      <c r="D33" s="111">
        <f>SUM(D22:D32)</f>
        <v>0</v>
      </c>
    </row>
  </sheetData>
  <mergeCells count="2">
    <mergeCell ref="B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99"/>
  <sheetViews>
    <sheetView zoomScale="85" zoomScaleNormal="85" workbookViewId="0" topLeftCell="A1">
      <pane ySplit="4" topLeftCell="A119" activePane="bottomLeft" state="frozen"/>
      <selection pane="topLeft" activeCell="C35" sqref="C35"/>
      <selection pane="bottomLeft" activeCell="G5" sqref="G5:H148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2" customWidth="1"/>
    <col min="6" max="6" width="15.59765625" style="57" customWidth="1"/>
    <col min="7" max="8" width="12.59765625" style="57" customWidth="1"/>
    <col min="9" max="9" width="15.59765625" style="64" customWidth="1"/>
    <col min="10" max="15" width="9.59765625" style="64" customWidth="1"/>
    <col min="16" max="16" width="15.59765625" style="57" customWidth="1"/>
    <col min="17" max="16384" width="9" style="1" customWidth="1"/>
  </cols>
  <sheetData>
    <row r="1" spans="1:16" ht="49.5" customHeight="1" thickTop="1">
      <c r="A1" s="71" t="s">
        <v>12</v>
      </c>
      <c r="B1" s="72" t="s">
        <v>304</v>
      </c>
      <c r="C1" s="72" t="s">
        <v>306</v>
      </c>
      <c r="D1" s="73" t="s">
        <v>5</v>
      </c>
      <c r="E1" s="72" t="s">
        <v>351</v>
      </c>
      <c r="F1" s="74" t="s">
        <v>372</v>
      </c>
      <c r="G1" s="74" t="s">
        <v>365</v>
      </c>
      <c r="H1" s="74" t="s">
        <v>366</v>
      </c>
      <c r="I1" s="75" t="s">
        <v>364</v>
      </c>
      <c r="J1" s="75" t="s">
        <v>359</v>
      </c>
      <c r="K1" s="75" t="s">
        <v>360</v>
      </c>
      <c r="L1" s="75" t="s">
        <v>361</v>
      </c>
      <c r="M1" s="75" t="s">
        <v>362</v>
      </c>
      <c r="N1" s="75" t="s">
        <v>363</v>
      </c>
      <c r="O1" s="75" t="s">
        <v>463</v>
      </c>
      <c r="P1" s="76" t="s">
        <v>13</v>
      </c>
    </row>
    <row r="2" spans="1:16" ht="15">
      <c r="A2" s="19"/>
      <c r="B2" s="77" t="s">
        <v>305</v>
      </c>
      <c r="C2" s="77" t="s">
        <v>305</v>
      </c>
      <c r="D2" s="20"/>
      <c r="E2" s="77"/>
      <c r="F2" s="78" t="s">
        <v>294</v>
      </c>
      <c r="G2" s="78" t="s">
        <v>295</v>
      </c>
      <c r="H2" s="78" t="s">
        <v>296</v>
      </c>
      <c r="I2" s="78" t="s">
        <v>297</v>
      </c>
      <c r="J2" s="78" t="s">
        <v>298</v>
      </c>
      <c r="K2" s="78" t="s">
        <v>299</v>
      </c>
      <c r="L2" s="78" t="s">
        <v>300</v>
      </c>
      <c r="M2" s="78" t="s">
        <v>301</v>
      </c>
      <c r="N2" s="78" t="s">
        <v>302</v>
      </c>
      <c r="O2" s="78" t="s">
        <v>302</v>
      </c>
      <c r="P2" s="79" t="s">
        <v>303</v>
      </c>
    </row>
    <row r="3" spans="1:16" s="2" customFormat="1" ht="15">
      <c r="A3" s="169" t="s">
        <v>379</v>
      </c>
      <c r="B3" s="170"/>
      <c r="C3" s="171"/>
      <c r="D3" s="20" t="s">
        <v>100</v>
      </c>
      <c r="E3" s="50"/>
      <c r="F3" s="52"/>
      <c r="G3" s="52"/>
      <c r="H3" s="52"/>
      <c r="I3" s="52"/>
      <c r="J3" s="52"/>
      <c r="K3" s="52"/>
      <c r="L3" s="52"/>
      <c r="M3" s="52"/>
      <c r="N3" s="52"/>
      <c r="O3" s="52"/>
      <c r="P3" s="21"/>
    </row>
    <row r="4" spans="1:16" s="2" customFormat="1" ht="16.5" thickBot="1">
      <c r="A4" s="22"/>
      <c r="B4" s="41"/>
      <c r="C4" s="41"/>
      <c r="D4" s="43" t="s">
        <v>14</v>
      </c>
      <c r="E4" s="51"/>
      <c r="F4" s="53"/>
      <c r="G4" s="53"/>
      <c r="H4" s="53"/>
      <c r="I4" s="53"/>
      <c r="J4" s="53"/>
      <c r="K4" s="53"/>
      <c r="L4" s="53"/>
      <c r="M4" s="53"/>
      <c r="N4" s="53"/>
      <c r="O4" s="53"/>
      <c r="P4" s="23">
        <f>SUM(P5:P98)</f>
        <v>0</v>
      </c>
    </row>
    <row r="5" spans="1:16" s="2" customFormat="1" ht="36" customHeight="1" thickTop="1">
      <c r="A5" s="139" t="s">
        <v>18</v>
      </c>
      <c r="B5" s="140" t="s">
        <v>270</v>
      </c>
      <c r="C5" s="140" t="s">
        <v>270</v>
      </c>
      <c r="D5" s="141" t="s">
        <v>464</v>
      </c>
      <c r="E5" s="142" t="s">
        <v>0</v>
      </c>
      <c r="F5" s="143">
        <f>G5+H5</f>
        <v>0</v>
      </c>
      <c r="G5" s="143"/>
      <c r="H5" s="143"/>
      <c r="I5" s="144">
        <f>SUM(J5:O5)</f>
        <v>62</v>
      </c>
      <c r="J5" s="144">
        <v>3</v>
      </c>
      <c r="K5" s="144">
        <v>55</v>
      </c>
      <c r="L5" s="144">
        <v>0</v>
      </c>
      <c r="M5" s="144">
        <v>0</v>
      </c>
      <c r="N5" s="144">
        <v>4</v>
      </c>
      <c r="O5" s="144">
        <v>0</v>
      </c>
      <c r="P5" s="145">
        <f>I5*F5</f>
        <v>0</v>
      </c>
    </row>
    <row r="6" spans="1:16" s="2" customFormat="1" ht="31.5">
      <c r="A6" s="132" t="s">
        <v>19</v>
      </c>
      <c r="B6" s="133" t="s">
        <v>270</v>
      </c>
      <c r="C6" s="133" t="s">
        <v>270</v>
      </c>
      <c r="D6" s="138" t="s">
        <v>465</v>
      </c>
      <c r="E6" s="135" t="s">
        <v>0</v>
      </c>
      <c r="F6" s="128">
        <f>G6+H6</f>
        <v>0</v>
      </c>
      <c r="G6" s="128"/>
      <c r="H6" s="128"/>
      <c r="I6" s="136">
        <f>SUM(J6:O6)</f>
        <v>179</v>
      </c>
      <c r="J6" s="136">
        <v>179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7">
        <f>I6*F6</f>
        <v>0</v>
      </c>
    </row>
    <row r="7" spans="1:16" s="2" customFormat="1" ht="15">
      <c r="A7" s="132" t="s">
        <v>20</v>
      </c>
      <c r="B7" s="133" t="s">
        <v>270</v>
      </c>
      <c r="C7" s="133" t="s">
        <v>270</v>
      </c>
      <c r="D7" s="138" t="s">
        <v>672</v>
      </c>
      <c r="E7" s="135" t="s">
        <v>0</v>
      </c>
      <c r="F7" s="128">
        <f aca="true" t="shared" si="0" ref="F7:F69">G7+H7</f>
        <v>0</v>
      </c>
      <c r="G7" s="128"/>
      <c r="H7" s="128"/>
      <c r="I7" s="136">
        <f aca="true" t="shared" si="1" ref="I7:I69">SUM(J7:O7)</f>
        <v>4</v>
      </c>
      <c r="J7" s="136">
        <v>4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7">
        <f aca="true" t="shared" si="2" ref="P7:P69">I7*F7</f>
        <v>0</v>
      </c>
    </row>
    <row r="8" spans="1:16" s="2" customFormat="1" ht="31.5">
      <c r="A8" s="132" t="s">
        <v>21</v>
      </c>
      <c r="B8" s="133" t="s">
        <v>270</v>
      </c>
      <c r="C8" s="133" t="s">
        <v>270</v>
      </c>
      <c r="D8" s="138" t="s">
        <v>466</v>
      </c>
      <c r="E8" s="135" t="s">
        <v>0</v>
      </c>
      <c r="F8" s="128">
        <f t="shared" si="0"/>
        <v>0</v>
      </c>
      <c r="G8" s="128"/>
      <c r="H8" s="128"/>
      <c r="I8" s="136">
        <f t="shared" si="1"/>
        <v>6</v>
      </c>
      <c r="J8" s="136">
        <v>6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7">
        <f t="shared" si="2"/>
        <v>0</v>
      </c>
    </row>
    <row r="9" spans="1:16" s="2" customFormat="1" ht="15">
      <c r="A9" s="132" t="s">
        <v>22</v>
      </c>
      <c r="B9" s="133" t="s">
        <v>270</v>
      </c>
      <c r="C9" s="133" t="s">
        <v>270</v>
      </c>
      <c r="D9" s="138" t="s">
        <v>467</v>
      </c>
      <c r="E9" s="135" t="s">
        <v>0</v>
      </c>
      <c r="F9" s="128">
        <f t="shared" si="0"/>
        <v>0</v>
      </c>
      <c r="G9" s="128"/>
      <c r="H9" s="128"/>
      <c r="I9" s="136">
        <f t="shared" si="1"/>
        <v>1</v>
      </c>
      <c r="J9" s="136">
        <v>0</v>
      </c>
      <c r="K9" s="136">
        <v>1</v>
      </c>
      <c r="L9" s="136">
        <v>0</v>
      </c>
      <c r="M9" s="136">
        <v>0</v>
      </c>
      <c r="N9" s="136">
        <v>0</v>
      </c>
      <c r="O9" s="136">
        <v>0</v>
      </c>
      <c r="P9" s="137">
        <f t="shared" si="2"/>
        <v>0</v>
      </c>
    </row>
    <row r="10" spans="1:16" s="2" customFormat="1" ht="31.5">
      <c r="A10" s="132" t="s">
        <v>23</v>
      </c>
      <c r="B10" s="133" t="s">
        <v>270</v>
      </c>
      <c r="C10" s="133" t="s">
        <v>270</v>
      </c>
      <c r="D10" s="138" t="s">
        <v>468</v>
      </c>
      <c r="E10" s="135" t="s">
        <v>0</v>
      </c>
      <c r="F10" s="128">
        <f t="shared" si="0"/>
        <v>0</v>
      </c>
      <c r="G10" s="128"/>
      <c r="H10" s="128"/>
      <c r="I10" s="136">
        <f t="shared" si="1"/>
        <v>36</v>
      </c>
      <c r="J10" s="136">
        <v>0</v>
      </c>
      <c r="K10" s="136">
        <v>0</v>
      </c>
      <c r="L10" s="136">
        <v>0</v>
      </c>
      <c r="M10" s="136">
        <v>30</v>
      </c>
      <c r="N10" s="136">
        <v>6</v>
      </c>
      <c r="O10" s="136">
        <v>0</v>
      </c>
      <c r="P10" s="137">
        <f t="shared" si="2"/>
        <v>0</v>
      </c>
    </row>
    <row r="11" spans="1:16" s="2" customFormat="1" ht="31.5">
      <c r="A11" s="132" t="s">
        <v>24</v>
      </c>
      <c r="B11" s="133" t="s">
        <v>270</v>
      </c>
      <c r="C11" s="133" t="s">
        <v>270</v>
      </c>
      <c r="D11" s="138" t="s">
        <v>469</v>
      </c>
      <c r="E11" s="135" t="s">
        <v>0</v>
      </c>
      <c r="F11" s="128">
        <f t="shared" si="0"/>
        <v>0</v>
      </c>
      <c r="G11" s="128"/>
      <c r="H11" s="128"/>
      <c r="I11" s="136">
        <f t="shared" si="1"/>
        <v>2</v>
      </c>
      <c r="J11" s="136">
        <v>0</v>
      </c>
      <c r="K11" s="136">
        <v>0</v>
      </c>
      <c r="L11" s="136">
        <v>0</v>
      </c>
      <c r="M11" s="136">
        <v>2</v>
      </c>
      <c r="N11" s="136">
        <v>0</v>
      </c>
      <c r="O11" s="136">
        <v>0</v>
      </c>
      <c r="P11" s="137">
        <f t="shared" si="2"/>
        <v>0</v>
      </c>
    </row>
    <row r="12" spans="1:16" s="2" customFormat="1" ht="15">
      <c r="A12" s="132" t="s">
        <v>25</v>
      </c>
      <c r="B12" s="133" t="s">
        <v>270</v>
      </c>
      <c r="C12" s="133" t="s">
        <v>270</v>
      </c>
      <c r="D12" s="138" t="s">
        <v>470</v>
      </c>
      <c r="E12" s="135" t="s">
        <v>0</v>
      </c>
      <c r="F12" s="128">
        <f t="shared" si="0"/>
        <v>0</v>
      </c>
      <c r="G12" s="128"/>
      <c r="H12" s="128"/>
      <c r="I12" s="136">
        <f t="shared" si="1"/>
        <v>2</v>
      </c>
      <c r="J12" s="136">
        <v>0</v>
      </c>
      <c r="K12" s="136">
        <v>0</v>
      </c>
      <c r="L12" s="136">
        <v>0</v>
      </c>
      <c r="M12" s="136">
        <v>2</v>
      </c>
      <c r="N12" s="136">
        <v>0</v>
      </c>
      <c r="O12" s="136">
        <v>0</v>
      </c>
      <c r="P12" s="137">
        <f t="shared" si="2"/>
        <v>0</v>
      </c>
    </row>
    <row r="13" spans="1:16" s="2" customFormat="1" ht="31.5">
      <c r="A13" s="132" t="s">
        <v>26</v>
      </c>
      <c r="B13" s="133" t="s">
        <v>270</v>
      </c>
      <c r="C13" s="133" t="s">
        <v>270</v>
      </c>
      <c r="D13" s="138" t="s">
        <v>471</v>
      </c>
      <c r="E13" s="135" t="s">
        <v>0</v>
      </c>
      <c r="F13" s="128">
        <f t="shared" si="0"/>
        <v>0</v>
      </c>
      <c r="G13" s="128"/>
      <c r="H13" s="128"/>
      <c r="I13" s="136">
        <f t="shared" si="1"/>
        <v>275</v>
      </c>
      <c r="J13" s="136">
        <v>0</v>
      </c>
      <c r="K13" s="136">
        <v>79</v>
      </c>
      <c r="L13" s="136">
        <v>184</v>
      </c>
      <c r="M13" s="136">
        <v>12</v>
      </c>
      <c r="N13" s="136">
        <v>0</v>
      </c>
      <c r="O13" s="136">
        <v>0</v>
      </c>
      <c r="P13" s="137">
        <f t="shared" si="2"/>
        <v>0</v>
      </c>
    </row>
    <row r="14" spans="1:16" s="2" customFormat="1" ht="31.5">
      <c r="A14" s="132" t="s">
        <v>27</v>
      </c>
      <c r="B14" s="133" t="s">
        <v>270</v>
      </c>
      <c r="C14" s="133" t="s">
        <v>270</v>
      </c>
      <c r="D14" s="138" t="s">
        <v>472</v>
      </c>
      <c r="E14" s="135" t="s">
        <v>0</v>
      </c>
      <c r="F14" s="128">
        <f t="shared" si="0"/>
        <v>0</v>
      </c>
      <c r="G14" s="128"/>
      <c r="H14" s="128"/>
      <c r="I14" s="136">
        <f t="shared" si="1"/>
        <v>75</v>
      </c>
      <c r="J14" s="136">
        <v>0</v>
      </c>
      <c r="K14" s="136">
        <v>19</v>
      </c>
      <c r="L14" s="136">
        <v>56</v>
      </c>
      <c r="M14" s="136">
        <v>0</v>
      </c>
      <c r="N14" s="136">
        <v>0</v>
      </c>
      <c r="O14" s="136">
        <v>0</v>
      </c>
      <c r="P14" s="137">
        <f t="shared" si="2"/>
        <v>0</v>
      </c>
    </row>
    <row r="15" spans="1:16" s="2" customFormat="1" ht="15">
      <c r="A15" s="132" t="s">
        <v>28</v>
      </c>
      <c r="B15" s="133" t="s">
        <v>270</v>
      </c>
      <c r="C15" s="133" t="s">
        <v>270</v>
      </c>
      <c r="D15" s="138" t="s">
        <v>473</v>
      </c>
      <c r="E15" s="135" t="s">
        <v>0</v>
      </c>
      <c r="F15" s="128">
        <f t="shared" si="0"/>
        <v>0</v>
      </c>
      <c r="G15" s="128"/>
      <c r="H15" s="128"/>
      <c r="I15" s="136">
        <f t="shared" si="1"/>
        <v>75</v>
      </c>
      <c r="J15" s="136">
        <v>0</v>
      </c>
      <c r="K15" s="136">
        <v>19</v>
      </c>
      <c r="L15" s="136">
        <v>56</v>
      </c>
      <c r="M15" s="136">
        <v>0</v>
      </c>
      <c r="N15" s="136">
        <v>0</v>
      </c>
      <c r="O15" s="136">
        <v>0</v>
      </c>
      <c r="P15" s="137">
        <f t="shared" si="2"/>
        <v>0</v>
      </c>
    </row>
    <row r="16" spans="1:16" s="2" customFormat="1" ht="31.5">
      <c r="A16" s="132" t="s">
        <v>29</v>
      </c>
      <c r="B16" s="133" t="s">
        <v>270</v>
      </c>
      <c r="C16" s="133" t="s">
        <v>270</v>
      </c>
      <c r="D16" s="138" t="s">
        <v>474</v>
      </c>
      <c r="E16" s="135" t="s">
        <v>0</v>
      </c>
      <c r="F16" s="128">
        <f t="shared" si="0"/>
        <v>0</v>
      </c>
      <c r="G16" s="128"/>
      <c r="H16" s="128"/>
      <c r="I16" s="136">
        <f t="shared" si="1"/>
        <v>2</v>
      </c>
      <c r="J16" s="136">
        <v>0</v>
      </c>
      <c r="K16" s="136">
        <v>0</v>
      </c>
      <c r="L16" s="136">
        <v>2</v>
      </c>
      <c r="M16" s="136">
        <v>0</v>
      </c>
      <c r="N16" s="136">
        <v>0</v>
      </c>
      <c r="O16" s="136">
        <v>0</v>
      </c>
      <c r="P16" s="137">
        <f t="shared" si="2"/>
        <v>0</v>
      </c>
    </row>
    <row r="17" spans="1:16" s="2" customFormat="1" ht="15">
      <c r="A17" s="132" t="s">
        <v>30</v>
      </c>
      <c r="B17" s="133" t="s">
        <v>270</v>
      </c>
      <c r="C17" s="133" t="s">
        <v>270</v>
      </c>
      <c r="D17" s="138" t="s">
        <v>475</v>
      </c>
      <c r="E17" s="135" t="s">
        <v>0</v>
      </c>
      <c r="F17" s="128">
        <f t="shared" si="0"/>
        <v>0</v>
      </c>
      <c r="G17" s="128"/>
      <c r="H17" s="128"/>
      <c r="I17" s="136">
        <f t="shared" si="1"/>
        <v>2</v>
      </c>
      <c r="J17" s="136">
        <v>0</v>
      </c>
      <c r="K17" s="136">
        <v>0</v>
      </c>
      <c r="L17" s="136">
        <v>2</v>
      </c>
      <c r="M17" s="136">
        <v>0</v>
      </c>
      <c r="N17" s="136">
        <v>0</v>
      </c>
      <c r="O17" s="136">
        <v>0</v>
      </c>
      <c r="P17" s="137">
        <f t="shared" si="2"/>
        <v>0</v>
      </c>
    </row>
    <row r="18" spans="1:16" s="2" customFormat="1" ht="31.5">
      <c r="A18" s="132" t="s">
        <v>31</v>
      </c>
      <c r="B18" s="133" t="s">
        <v>270</v>
      </c>
      <c r="C18" s="133" t="s">
        <v>270</v>
      </c>
      <c r="D18" s="138" t="s">
        <v>476</v>
      </c>
      <c r="E18" s="135" t="s">
        <v>0</v>
      </c>
      <c r="F18" s="128">
        <f t="shared" si="0"/>
        <v>0</v>
      </c>
      <c r="G18" s="128"/>
      <c r="H18" s="128"/>
      <c r="I18" s="136">
        <f t="shared" si="1"/>
        <v>4</v>
      </c>
      <c r="J18" s="136">
        <v>0</v>
      </c>
      <c r="K18" s="136">
        <v>0</v>
      </c>
      <c r="L18" s="136">
        <v>4</v>
      </c>
      <c r="M18" s="136">
        <v>0</v>
      </c>
      <c r="N18" s="136">
        <v>0</v>
      </c>
      <c r="O18" s="136">
        <v>0</v>
      </c>
      <c r="P18" s="137">
        <f t="shared" si="2"/>
        <v>0</v>
      </c>
    </row>
    <row r="19" spans="1:16" s="2" customFormat="1" ht="15">
      <c r="A19" s="132" t="s">
        <v>32</v>
      </c>
      <c r="B19" s="133" t="s">
        <v>270</v>
      </c>
      <c r="C19" s="133" t="s">
        <v>270</v>
      </c>
      <c r="D19" s="138" t="s">
        <v>477</v>
      </c>
      <c r="E19" s="135" t="s">
        <v>0</v>
      </c>
      <c r="F19" s="128">
        <f t="shared" si="0"/>
        <v>0</v>
      </c>
      <c r="G19" s="128"/>
      <c r="H19" s="128"/>
      <c r="I19" s="136">
        <f t="shared" si="1"/>
        <v>4</v>
      </c>
      <c r="J19" s="136">
        <v>0</v>
      </c>
      <c r="K19" s="136">
        <v>0</v>
      </c>
      <c r="L19" s="136">
        <v>4</v>
      </c>
      <c r="M19" s="136">
        <v>0</v>
      </c>
      <c r="N19" s="136">
        <v>0</v>
      </c>
      <c r="O19" s="136">
        <v>0</v>
      </c>
      <c r="P19" s="137">
        <f t="shared" si="2"/>
        <v>0</v>
      </c>
    </row>
    <row r="20" spans="1:16" s="2" customFormat="1" ht="31.5">
      <c r="A20" s="132" t="s">
        <v>33</v>
      </c>
      <c r="B20" s="133" t="s">
        <v>270</v>
      </c>
      <c r="C20" s="133" t="s">
        <v>270</v>
      </c>
      <c r="D20" s="138" t="s">
        <v>478</v>
      </c>
      <c r="E20" s="135" t="s">
        <v>0</v>
      </c>
      <c r="F20" s="128">
        <f t="shared" si="0"/>
        <v>0</v>
      </c>
      <c r="G20" s="128"/>
      <c r="H20" s="128"/>
      <c r="I20" s="136">
        <f t="shared" si="1"/>
        <v>72</v>
      </c>
      <c r="J20" s="136">
        <v>0</v>
      </c>
      <c r="K20" s="136">
        <v>0</v>
      </c>
      <c r="L20" s="136">
        <v>0</v>
      </c>
      <c r="M20" s="136">
        <v>36</v>
      </c>
      <c r="N20" s="136">
        <v>36</v>
      </c>
      <c r="O20" s="136">
        <v>0</v>
      </c>
      <c r="P20" s="137">
        <f t="shared" si="2"/>
        <v>0</v>
      </c>
    </row>
    <row r="21" spans="1:16" s="2" customFormat="1" ht="31.5">
      <c r="A21" s="132" t="s">
        <v>34</v>
      </c>
      <c r="B21" s="133" t="s">
        <v>270</v>
      </c>
      <c r="C21" s="133" t="s">
        <v>270</v>
      </c>
      <c r="D21" s="138" t="s">
        <v>479</v>
      </c>
      <c r="E21" s="135" t="s">
        <v>0</v>
      </c>
      <c r="F21" s="128">
        <f t="shared" si="0"/>
        <v>0</v>
      </c>
      <c r="G21" s="128"/>
      <c r="H21" s="128"/>
      <c r="I21" s="136">
        <f t="shared" si="1"/>
        <v>10</v>
      </c>
      <c r="J21" s="136">
        <v>0</v>
      </c>
      <c r="K21" s="136">
        <v>0</v>
      </c>
      <c r="L21" s="136">
        <v>0</v>
      </c>
      <c r="M21" s="136">
        <v>6</v>
      </c>
      <c r="N21" s="136">
        <v>4</v>
      </c>
      <c r="O21" s="136">
        <v>0</v>
      </c>
      <c r="P21" s="137">
        <f t="shared" si="2"/>
        <v>0</v>
      </c>
    </row>
    <row r="22" spans="1:16" s="2" customFormat="1" ht="15">
      <c r="A22" s="132" t="s">
        <v>35</v>
      </c>
      <c r="B22" s="133" t="s">
        <v>270</v>
      </c>
      <c r="C22" s="133" t="s">
        <v>270</v>
      </c>
      <c r="D22" s="138" t="s">
        <v>480</v>
      </c>
      <c r="E22" s="135" t="s">
        <v>0</v>
      </c>
      <c r="F22" s="128">
        <f t="shared" si="0"/>
        <v>0</v>
      </c>
      <c r="G22" s="128"/>
      <c r="H22" s="128"/>
      <c r="I22" s="136">
        <f t="shared" si="1"/>
        <v>10</v>
      </c>
      <c r="J22" s="136">
        <v>0</v>
      </c>
      <c r="K22" s="136">
        <v>0</v>
      </c>
      <c r="L22" s="136">
        <v>0</v>
      </c>
      <c r="M22" s="136">
        <v>6</v>
      </c>
      <c r="N22" s="136">
        <v>4</v>
      </c>
      <c r="O22" s="136">
        <v>0</v>
      </c>
      <c r="P22" s="137">
        <f t="shared" si="2"/>
        <v>0</v>
      </c>
    </row>
    <row r="23" spans="1:16" s="2" customFormat="1" ht="31.5">
      <c r="A23" s="132" t="s">
        <v>36</v>
      </c>
      <c r="B23" s="133" t="s">
        <v>270</v>
      </c>
      <c r="C23" s="133" t="s">
        <v>270</v>
      </c>
      <c r="D23" s="138" t="s">
        <v>481</v>
      </c>
      <c r="E23" s="135" t="s">
        <v>0</v>
      </c>
      <c r="F23" s="128">
        <f t="shared" si="0"/>
        <v>0</v>
      </c>
      <c r="G23" s="128"/>
      <c r="H23" s="128"/>
      <c r="I23" s="136">
        <f t="shared" si="1"/>
        <v>98</v>
      </c>
      <c r="J23" s="136">
        <v>0</v>
      </c>
      <c r="K23" s="136">
        <v>64</v>
      </c>
      <c r="L23" s="136">
        <v>26</v>
      </c>
      <c r="M23" s="136">
        <v>8</v>
      </c>
      <c r="N23" s="136">
        <v>0</v>
      </c>
      <c r="O23" s="136">
        <v>0</v>
      </c>
      <c r="P23" s="137">
        <f t="shared" si="2"/>
        <v>0</v>
      </c>
    </row>
    <row r="24" spans="1:16" s="2" customFormat="1" ht="31.5">
      <c r="A24" s="132" t="s">
        <v>37</v>
      </c>
      <c r="B24" s="133" t="s">
        <v>270</v>
      </c>
      <c r="C24" s="133" t="s">
        <v>270</v>
      </c>
      <c r="D24" s="138" t="s">
        <v>482</v>
      </c>
      <c r="E24" s="135" t="s">
        <v>0</v>
      </c>
      <c r="F24" s="128">
        <f t="shared" si="0"/>
        <v>0</v>
      </c>
      <c r="G24" s="128"/>
      <c r="H24" s="128"/>
      <c r="I24" s="136">
        <f t="shared" si="1"/>
        <v>3</v>
      </c>
      <c r="J24" s="136">
        <v>0</v>
      </c>
      <c r="K24" s="136">
        <v>0</v>
      </c>
      <c r="L24" s="136">
        <v>0</v>
      </c>
      <c r="M24" s="136">
        <v>3</v>
      </c>
      <c r="N24" s="136">
        <v>0</v>
      </c>
      <c r="O24" s="136">
        <v>0</v>
      </c>
      <c r="P24" s="137">
        <f t="shared" si="2"/>
        <v>0</v>
      </c>
    </row>
    <row r="25" spans="1:16" s="2" customFormat="1" ht="15">
      <c r="A25" s="132" t="s">
        <v>38</v>
      </c>
      <c r="B25" s="133" t="s">
        <v>270</v>
      </c>
      <c r="C25" s="133" t="s">
        <v>270</v>
      </c>
      <c r="D25" s="138" t="s">
        <v>483</v>
      </c>
      <c r="E25" s="135" t="s">
        <v>0</v>
      </c>
      <c r="F25" s="128">
        <f t="shared" si="0"/>
        <v>0</v>
      </c>
      <c r="G25" s="128"/>
      <c r="H25" s="128"/>
      <c r="I25" s="136">
        <f t="shared" si="1"/>
        <v>3</v>
      </c>
      <c r="J25" s="136">
        <v>0</v>
      </c>
      <c r="K25" s="136">
        <v>0</v>
      </c>
      <c r="L25" s="136">
        <v>0</v>
      </c>
      <c r="M25" s="136">
        <v>3</v>
      </c>
      <c r="N25" s="136">
        <v>0</v>
      </c>
      <c r="O25" s="136">
        <v>0</v>
      </c>
      <c r="P25" s="137">
        <f t="shared" si="2"/>
        <v>0</v>
      </c>
    </row>
    <row r="26" spans="1:16" s="2" customFormat="1" ht="31.5">
      <c r="A26" s="132" t="s">
        <v>39</v>
      </c>
      <c r="B26" s="133" t="s">
        <v>270</v>
      </c>
      <c r="C26" s="133" t="s">
        <v>270</v>
      </c>
      <c r="D26" s="138" t="s">
        <v>484</v>
      </c>
      <c r="E26" s="135" t="s">
        <v>0</v>
      </c>
      <c r="F26" s="128">
        <f t="shared" si="0"/>
        <v>0</v>
      </c>
      <c r="G26" s="128"/>
      <c r="H26" s="128"/>
      <c r="I26" s="136">
        <f t="shared" si="1"/>
        <v>129</v>
      </c>
      <c r="J26" s="136">
        <v>0</v>
      </c>
      <c r="K26" s="136">
        <v>0</v>
      </c>
      <c r="L26" s="136">
        <v>0</v>
      </c>
      <c r="M26" s="136">
        <v>70</v>
      </c>
      <c r="N26" s="136">
        <v>59</v>
      </c>
      <c r="O26" s="136">
        <v>0</v>
      </c>
      <c r="P26" s="137">
        <f t="shared" si="2"/>
        <v>0</v>
      </c>
    </row>
    <row r="27" spans="1:16" s="2" customFormat="1" ht="31.5">
      <c r="A27" s="132" t="s">
        <v>40</v>
      </c>
      <c r="B27" s="133" t="s">
        <v>270</v>
      </c>
      <c r="C27" s="133" t="s">
        <v>270</v>
      </c>
      <c r="D27" s="138" t="s">
        <v>485</v>
      </c>
      <c r="E27" s="135" t="s">
        <v>0</v>
      </c>
      <c r="F27" s="128">
        <f t="shared" si="0"/>
        <v>0</v>
      </c>
      <c r="G27" s="128"/>
      <c r="H27" s="128"/>
      <c r="I27" s="136">
        <f t="shared" si="1"/>
        <v>7</v>
      </c>
      <c r="J27" s="136">
        <v>0</v>
      </c>
      <c r="K27" s="136">
        <v>0</v>
      </c>
      <c r="L27" s="136">
        <v>0</v>
      </c>
      <c r="M27" s="136">
        <v>4</v>
      </c>
      <c r="N27" s="136">
        <v>3</v>
      </c>
      <c r="O27" s="136">
        <v>0</v>
      </c>
      <c r="P27" s="137">
        <f t="shared" si="2"/>
        <v>0</v>
      </c>
    </row>
    <row r="28" spans="1:16" s="2" customFormat="1" ht="15">
      <c r="A28" s="132" t="s">
        <v>41</v>
      </c>
      <c r="B28" s="133" t="s">
        <v>270</v>
      </c>
      <c r="C28" s="133" t="s">
        <v>270</v>
      </c>
      <c r="D28" s="138" t="s">
        <v>486</v>
      </c>
      <c r="E28" s="135" t="s">
        <v>0</v>
      </c>
      <c r="F28" s="128">
        <f t="shared" si="0"/>
        <v>0</v>
      </c>
      <c r="G28" s="128"/>
      <c r="H28" s="128"/>
      <c r="I28" s="136">
        <f t="shared" si="1"/>
        <v>7</v>
      </c>
      <c r="J28" s="136">
        <v>0</v>
      </c>
      <c r="K28" s="136">
        <v>0</v>
      </c>
      <c r="L28" s="136">
        <v>0</v>
      </c>
      <c r="M28" s="136">
        <v>4</v>
      </c>
      <c r="N28" s="136">
        <v>3</v>
      </c>
      <c r="O28" s="136">
        <v>0</v>
      </c>
      <c r="P28" s="137">
        <f t="shared" si="2"/>
        <v>0</v>
      </c>
    </row>
    <row r="29" spans="1:16" s="2" customFormat="1" ht="31.5">
      <c r="A29" s="132" t="s">
        <v>42</v>
      </c>
      <c r="B29" s="133" t="s">
        <v>270</v>
      </c>
      <c r="C29" s="133" t="s">
        <v>270</v>
      </c>
      <c r="D29" s="138" t="s">
        <v>487</v>
      </c>
      <c r="E29" s="135" t="s">
        <v>0</v>
      </c>
      <c r="F29" s="128">
        <f t="shared" si="0"/>
        <v>0</v>
      </c>
      <c r="G29" s="128"/>
      <c r="H29" s="128"/>
      <c r="I29" s="136">
        <f t="shared" si="1"/>
        <v>34</v>
      </c>
      <c r="J29" s="136">
        <v>0</v>
      </c>
      <c r="K29" s="136">
        <v>12</v>
      </c>
      <c r="L29" s="136">
        <v>10</v>
      </c>
      <c r="M29" s="136">
        <v>0</v>
      </c>
      <c r="N29" s="136">
        <v>12</v>
      </c>
      <c r="O29" s="136">
        <v>0</v>
      </c>
      <c r="P29" s="137">
        <f t="shared" si="2"/>
        <v>0</v>
      </c>
    </row>
    <row r="30" spans="1:16" s="2" customFormat="1" ht="31.5">
      <c r="A30" s="132" t="s">
        <v>43</v>
      </c>
      <c r="B30" s="133" t="s">
        <v>270</v>
      </c>
      <c r="C30" s="133" t="s">
        <v>270</v>
      </c>
      <c r="D30" s="138" t="s">
        <v>673</v>
      </c>
      <c r="E30" s="135" t="s">
        <v>0</v>
      </c>
      <c r="F30" s="128">
        <f t="shared" si="0"/>
        <v>0</v>
      </c>
      <c r="G30" s="128"/>
      <c r="H30" s="128"/>
      <c r="I30" s="136">
        <f t="shared" si="1"/>
        <v>2</v>
      </c>
      <c r="J30" s="136">
        <v>0</v>
      </c>
      <c r="K30" s="136">
        <v>2</v>
      </c>
      <c r="L30" s="136">
        <v>0</v>
      </c>
      <c r="M30" s="136">
        <v>0</v>
      </c>
      <c r="N30" s="136">
        <v>0</v>
      </c>
      <c r="O30" s="136">
        <v>0</v>
      </c>
      <c r="P30" s="137">
        <f t="shared" si="2"/>
        <v>0</v>
      </c>
    </row>
    <row r="31" spans="1:16" s="2" customFormat="1" ht="15">
      <c r="A31" s="132" t="s">
        <v>44</v>
      </c>
      <c r="B31" s="133" t="s">
        <v>270</v>
      </c>
      <c r="C31" s="133" t="s">
        <v>270</v>
      </c>
      <c r="D31" s="138" t="s">
        <v>678</v>
      </c>
      <c r="E31" s="135" t="s">
        <v>0</v>
      </c>
      <c r="F31" s="128">
        <f t="shared" si="0"/>
        <v>0</v>
      </c>
      <c r="G31" s="128"/>
      <c r="H31" s="128"/>
      <c r="I31" s="136">
        <f t="shared" si="1"/>
        <v>2</v>
      </c>
      <c r="J31" s="136">
        <v>0</v>
      </c>
      <c r="K31" s="136">
        <v>2</v>
      </c>
      <c r="L31" s="136">
        <v>0</v>
      </c>
      <c r="M31" s="136">
        <v>0</v>
      </c>
      <c r="N31" s="136">
        <v>0</v>
      </c>
      <c r="O31" s="136">
        <v>0</v>
      </c>
      <c r="P31" s="137">
        <f t="shared" si="2"/>
        <v>0</v>
      </c>
    </row>
    <row r="32" spans="1:16" s="2" customFormat="1" ht="31.5">
      <c r="A32" s="132" t="s">
        <v>45</v>
      </c>
      <c r="B32" s="133" t="s">
        <v>270</v>
      </c>
      <c r="C32" s="133" t="s">
        <v>270</v>
      </c>
      <c r="D32" s="138" t="s">
        <v>488</v>
      </c>
      <c r="E32" s="135" t="s">
        <v>0</v>
      </c>
      <c r="F32" s="128">
        <f t="shared" si="0"/>
        <v>0</v>
      </c>
      <c r="G32" s="128"/>
      <c r="H32" s="128"/>
      <c r="I32" s="136">
        <f t="shared" si="1"/>
        <v>16</v>
      </c>
      <c r="J32" s="136">
        <v>0</v>
      </c>
      <c r="K32" s="136">
        <v>16</v>
      </c>
      <c r="L32" s="136">
        <v>0</v>
      </c>
      <c r="M32" s="136">
        <v>0</v>
      </c>
      <c r="N32" s="136">
        <v>0</v>
      </c>
      <c r="O32" s="136">
        <v>0</v>
      </c>
      <c r="P32" s="137">
        <f t="shared" si="2"/>
        <v>0</v>
      </c>
    </row>
    <row r="33" spans="1:16" s="2" customFormat="1" ht="31.5">
      <c r="A33" s="132" t="s">
        <v>696</v>
      </c>
      <c r="B33" s="133" t="s">
        <v>270</v>
      </c>
      <c r="C33" s="133" t="s">
        <v>270</v>
      </c>
      <c r="D33" s="138" t="s">
        <v>489</v>
      </c>
      <c r="E33" s="135" t="s">
        <v>0</v>
      </c>
      <c r="F33" s="128">
        <f t="shared" si="0"/>
        <v>0</v>
      </c>
      <c r="G33" s="128"/>
      <c r="H33" s="128"/>
      <c r="I33" s="136">
        <f t="shared" si="1"/>
        <v>224</v>
      </c>
      <c r="J33" s="136">
        <v>0</v>
      </c>
      <c r="K33" s="136">
        <v>37</v>
      </c>
      <c r="L33" s="136">
        <v>0</v>
      </c>
      <c r="M33" s="136">
        <v>93</v>
      </c>
      <c r="N33" s="136">
        <v>94</v>
      </c>
      <c r="O33" s="136">
        <v>0</v>
      </c>
      <c r="P33" s="137">
        <f t="shared" si="2"/>
        <v>0</v>
      </c>
    </row>
    <row r="34" spans="1:16" s="2" customFormat="1" ht="40.5" customHeight="1">
      <c r="A34" s="132" t="s">
        <v>697</v>
      </c>
      <c r="B34" s="133" t="s">
        <v>270</v>
      </c>
      <c r="C34" s="133" t="s">
        <v>270</v>
      </c>
      <c r="D34" s="138" t="s">
        <v>490</v>
      </c>
      <c r="E34" s="135" t="s">
        <v>0</v>
      </c>
      <c r="F34" s="128">
        <f t="shared" si="0"/>
        <v>0</v>
      </c>
      <c r="G34" s="128"/>
      <c r="H34" s="128"/>
      <c r="I34" s="136">
        <f t="shared" si="1"/>
        <v>34</v>
      </c>
      <c r="J34" s="136">
        <v>0</v>
      </c>
      <c r="K34" s="136">
        <v>11</v>
      </c>
      <c r="L34" s="136">
        <v>0</v>
      </c>
      <c r="M34" s="136">
        <v>11</v>
      </c>
      <c r="N34" s="136">
        <v>12</v>
      </c>
      <c r="O34" s="136">
        <v>0</v>
      </c>
      <c r="P34" s="137">
        <f t="shared" si="2"/>
        <v>0</v>
      </c>
    </row>
    <row r="35" spans="1:16" s="2" customFormat="1" ht="36.75" customHeight="1">
      <c r="A35" s="132" t="s">
        <v>698</v>
      </c>
      <c r="B35" s="133" t="s">
        <v>270</v>
      </c>
      <c r="C35" s="133" t="s">
        <v>270</v>
      </c>
      <c r="D35" s="138" t="s">
        <v>491</v>
      </c>
      <c r="E35" s="135" t="s">
        <v>0</v>
      </c>
      <c r="F35" s="128">
        <f t="shared" si="0"/>
        <v>0</v>
      </c>
      <c r="G35" s="128"/>
      <c r="H35" s="128"/>
      <c r="I35" s="136">
        <f t="shared" si="1"/>
        <v>34</v>
      </c>
      <c r="J35" s="136">
        <v>0</v>
      </c>
      <c r="K35" s="136">
        <v>11</v>
      </c>
      <c r="L35" s="136">
        <v>0</v>
      </c>
      <c r="M35" s="136">
        <v>11</v>
      </c>
      <c r="N35" s="136">
        <v>12</v>
      </c>
      <c r="O35" s="136">
        <v>0</v>
      </c>
      <c r="P35" s="137">
        <f t="shared" si="2"/>
        <v>0</v>
      </c>
    </row>
    <row r="36" spans="1:16" s="2" customFormat="1" ht="31.5">
      <c r="A36" s="132" t="s">
        <v>699</v>
      </c>
      <c r="B36" s="133" t="s">
        <v>270</v>
      </c>
      <c r="C36" s="133" t="s">
        <v>270</v>
      </c>
      <c r="D36" s="138" t="s">
        <v>492</v>
      </c>
      <c r="E36" s="135" t="s">
        <v>0</v>
      </c>
      <c r="F36" s="128">
        <f t="shared" si="0"/>
        <v>0</v>
      </c>
      <c r="G36" s="128"/>
      <c r="H36" s="128"/>
      <c r="I36" s="136">
        <f t="shared" si="1"/>
        <v>20</v>
      </c>
      <c r="J36" s="136">
        <v>0</v>
      </c>
      <c r="K36" s="136">
        <v>0</v>
      </c>
      <c r="L36" s="136">
        <v>0</v>
      </c>
      <c r="M36" s="136">
        <v>0</v>
      </c>
      <c r="N36" s="136">
        <v>20</v>
      </c>
      <c r="O36" s="136">
        <v>0</v>
      </c>
      <c r="P36" s="137">
        <f t="shared" si="2"/>
        <v>0</v>
      </c>
    </row>
    <row r="37" spans="1:16" s="2" customFormat="1" ht="31.5">
      <c r="A37" s="132" t="s">
        <v>700</v>
      </c>
      <c r="B37" s="133" t="s">
        <v>270</v>
      </c>
      <c r="C37" s="133" t="s">
        <v>270</v>
      </c>
      <c r="D37" s="138" t="s">
        <v>493</v>
      </c>
      <c r="E37" s="135" t="s">
        <v>0</v>
      </c>
      <c r="F37" s="128">
        <f t="shared" si="0"/>
        <v>0</v>
      </c>
      <c r="G37" s="128"/>
      <c r="H37" s="128"/>
      <c r="I37" s="136">
        <f t="shared" si="1"/>
        <v>58</v>
      </c>
      <c r="J37" s="136">
        <v>0</v>
      </c>
      <c r="K37" s="136">
        <v>20</v>
      </c>
      <c r="L37" s="136">
        <v>34</v>
      </c>
      <c r="M37" s="136">
        <v>4</v>
      </c>
      <c r="N37" s="136">
        <v>0</v>
      </c>
      <c r="O37" s="136">
        <v>0</v>
      </c>
      <c r="P37" s="137">
        <f t="shared" si="2"/>
        <v>0</v>
      </c>
    </row>
    <row r="38" spans="1:16" s="2" customFormat="1" ht="15">
      <c r="A38" s="132" t="s">
        <v>701</v>
      </c>
      <c r="B38" s="133" t="s">
        <v>270</v>
      </c>
      <c r="C38" s="133" t="s">
        <v>270</v>
      </c>
      <c r="D38" s="138" t="s">
        <v>494</v>
      </c>
      <c r="E38" s="135" t="s">
        <v>0</v>
      </c>
      <c r="F38" s="128">
        <f t="shared" si="0"/>
        <v>0</v>
      </c>
      <c r="G38" s="128"/>
      <c r="H38" s="128"/>
      <c r="I38" s="136">
        <f t="shared" si="1"/>
        <v>16</v>
      </c>
      <c r="J38" s="136">
        <v>0</v>
      </c>
      <c r="K38" s="136">
        <v>0</v>
      </c>
      <c r="L38" s="136">
        <v>16</v>
      </c>
      <c r="M38" s="136">
        <v>0</v>
      </c>
      <c r="N38" s="136">
        <v>0</v>
      </c>
      <c r="O38" s="136">
        <v>0</v>
      </c>
      <c r="P38" s="137">
        <f t="shared" si="2"/>
        <v>0</v>
      </c>
    </row>
    <row r="39" spans="1:16" s="2" customFormat="1" ht="31.5">
      <c r="A39" s="132" t="s">
        <v>702</v>
      </c>
      <c r="B39" s="133" t="s">
        <v>270</v>
      </c>
      <c r="C39" s="133" t="s">
        <v>270</v>
      </c>
      <c r="D39" s="138" t="s">
        <v>495</v>
      </c>
      <c r="E39" s="135" t="s">
        <v>0</v>
      </c>
      <c r="F39" s="128">
        <f t="shared" si="0"/>
        <v>0</v>
      </c>
      <c r="G39" s="128"/>
      <c r="H39" s="128"/>
      <c r="I39" s="136">
        <f t="shared" si="1"/>
        <v>4</v>
      </c>
      <c r="J39" s="136">
        <v>0</v>
      </c>
      <c r="K39" s="136">
        <v>4</v>
      </c>
      <c r="L39" s="136">
        <v>0</v>
      </c>
      <c r="M39" s="136">
        <v>0</v>
      </c>
      <c r="N39" s="136">
        <v>0</v>
      </c>
      <c r="O39" s="136">
        <v>0</v>
      </c>
      <c r="P39" s="137">
        <f t="shared" si="2"/>
        <v>0</v>
      </c>
    </row>
    <row r="40" spans="1:16" s="2" customFormat="1" ht="31.5">
      <c r="A40" s="132" t="s">
        <v>703</v>
      </c>
      <c r="B40" s="133" t="s">
        <v>270</v>
      </c>
      <c r="C40" s="133" t="s">
        <v>270</v>
      </c>
      <c r="D40" s="138" t="s">
        <v>496</v>
      </c>
      <c r="E40" s="135" t="s">
        <v>0</v>
      </c>
      <c r="F40" s="128">
        <f t="shared" si="0"/>
        <v>0</v>
      </c>
      <c r="G40" s="128"/>
      <c r="H40" s="128"/>
      <c r="I40" s="136">
        <f t="shared" si="1"/>
        <v>1</v>
      </c>
      <c r="J40" s="136">
        <v>0</v>
      </c>
      <c r="K40" s="136">
        <v>0</v>
      </c>
      <c r="L40" s="136">
        <v>1</v>
      </c>
      <c r="M40" s="136">
        <v>0</v>
      </c>
      <c r="N40" s="136">
        <v>0</v>
      </c>
      <c r="O40" s="136">
        <v>0</v>
      </c>
      <c r="P40" s="137">
        <f t="shared" si="2"/>
        <v>0</v>
      </c>
    </row>
    <row r="41" spans="1:16" s="2" customFormat="1" ht="15">
      <c r="A41" s="132" t="s">
        <v>704</v>
      </c>
      <c r="B41" s="133" t="s">
        <v>270</v>
      </c>
      <c r="C41" s="133" t="s">
        <v>270</v>
      </c>
      <c r="D41" s="138" t="s">
        <v>497</v>
      </c>
      <c r="E41" s="135" t="s">
        <v>0</v>
      </c>
      <c r="F41" s="128">
        <f t="shared" si="0"/>
        <v>0</v>
      </c>
      <c r="G41" s="128"/>
      <c r="H41" s="128"/>
      <c r="I41" s="136">
        <f t="shared" si="1"/>
        <v>9</v>
      </c>
      <c r="J41" s="136">
        <v>0</v>
      </c>
      <c r="K41" s="136">
        <v>9</v>
      </c>
      <c r="L41" s="136">
        <v>0</v>
      </c>
      <c r="M41" s="136">
        <v>0</v>
      </c>
      <c r="N41" s="136">
        <v>0</v>
      </c>
      <c r="O41" s="136">
        <v>0</v>
      </c>
      <c r="P41" s="137">
        <f t="shared" si="2"/>
        <v>0</v>
      </c>
    </row>
    <row r="42" spans="1:16" s="2" customFormat="1" ht="15">
      <c r="A42" s="132" t="s">
        <v>705</v>
      </c>
      <c r="B42" s="133" t="s">
        <v>270</v>
      </c>
      <c r="C42" s="133" t="s">
        <v>270</v>
      </c>
      <c r="D42" s="138" t="s">
        <v>498</v>
      </c>
      <c r="E42" s="135" t="s">
        <v>0</v>
      </c>
      <c r="F42" s="128">
        <f t="shared" si="0"/>
        <v>0</v>
      </c>
      <c r="G42" s="128"/>
      <c r="H42" s="128"/>
      <c r="I42" s="136">
        <f t="shared" si="1"/>
        <v>177</v>
      </c>
      <c r="J42" s="136">
        <v>0</v>
      </c>
      <c r="K42" s="136">
        <v>65</v>
      </c>
      <c r="L42" s="136">
        <v>69</v>
      </c>
      <c r="M42" s="136">
        <v>16</v>
      </c>
      <c r="N42" s="136">
        <v>27</v>
      </c>
      <c r="O42" s="136">
        <v>0</v>
      </c>
      <c r="P42" s="137">
        <f t="shared" si="2"/>
        <v>0</v>
      </c>
    </row>
    <row r="43" spans="1:16" s="2" customFormat="1" ht="15">
      <c r="A43" s="132" t="s">
        <v>706</v>
      </c>
      <c r="B43" s="133" t="s">
        <v>270</v>
      </c>
      <c r="C43" s="133" t="s">
        <v>270</v>
      </c>
      <c r="D43" s="138" t="s">
        <v>499</v>
      </c>
      <c r="E43" s="135" t="s">
        <v>0</v>
      </c>
      <c r="F43" s="128">
        <f t="shared" si="0"/>
        <v>0</v>
      </c>
      <c r="G43" s="128"/>
      <c r="H43" s="128"/>
      <c r="I43" s="136">
        <f t="shared" si="1"/>
        <v>3</v>
      </c>
      <c r="J43" s="136">
        <v>0</v>
      </c>
      <c r="K43" s="136">
        <v>0</v>
      </c>
      <c r="L43" s="136">
        <v>0</v>
      </c>
      <c r="M43" s="136">
        <v>1</v>
      </c>
      <c r="N43" s="136">
        <v>2</v>
      </c>
      <c r="O43" s="136">
        <v>0</v>
      </c>
      <c r="P43" s="137">
        <f t="shared" si="2"/>
        <v>0</v>
      </c>
    </row>
    <row r="44" spans="1:16" s="2" customFormat="1" ht="15">
      <c r="A44" s="132" t="s">
        <v>707</v>
      </c>
      <c r="B44" s="133" t="s">
        <v>270</v>
      </c>
      <c r="C44" s="133" t="s">
        <v>270</v>
      </c>
      <c r="D44" s="138" t="s">
        <v>500</v>
      </c>
      <c r="E44" s="135" t="s">
        <v>0</v>
      </c>
      <c r="F44" s="128">
        <f t="shared" si="0"/>
        <v>0</v>
      </c>
      <c r="G44" s="128"/>
      <c r="H44" s="128"/>
      <c r="I44" s="136">
        <f t="shared" si="1"/>
        <v>57</v>
      </c>
      <c r="J44" s="136">
        <v>0</v>
      </c>
      <c r="K44" s="136">
        <v>8</v>
      </c>
      <c r="L44" s="136">
        <v>0</v>
      </c>
      <c r="M44" s="136">
        <v>34</v>
      </c>
      <c r="N44" s="136">
        <v>15</v>
      </c>
      <c r="O44" s="136">
        <v>0</v>
      </c>
      <c r="P44" s="137">
        <f t="shared" si="2"/>
        <v>0</v>
      </c>
    </row>
    <row r="45" spans="1:16" s="2" customFormat="1" ht="31.5">
      <c r="A45" s="132" t="s">
        <v>708</v>
      </c>
      <c r="B45" s="133" t="s">
        <v>270</v>
      </c>
      <c r="C45" s="133" t="s">
        <v>270</v>
      </c>
      <c r="D45" s="138" t="s">
        <v>501</v>
      </c>
      <c r="E45" s="135" t="s">
        <v>0</v>
      </c>
      <c r="F45" s="128">
        <f t="shared" si="0"/>
        <v>0</v>
      </c>
      <c r="G45" s="128"/>
      <c r="H45" s="128"/>
      <c r="I45" s="136">
        <f t="shared" si="1"/>
        <v>4</v>
      </c>
      <c r="J45" s="136">
        <v>0</v>
      </c>
      <c r="K45" s="136">
        <v>0</v>
      </c>
      <c r="L45" s="136">
        <v>0</v>
      </c>
      <c r="M45" s="136">
        <v>0</v>
      </c>
      <c r="N45" s="136">
        <v>4</v>
      </c>
      <c r="O45" s="136">
        <v>0</v>
      </c>
      <c r="P45" s="137">
        <f t="shared" si="2"/>
        <v>0</v>
      </c>
    </row>
    <row r="46" spans="1:16" s="2" customFormat="1" ht="36.75" customHeight="1">
      <c r="A46" s="132" t="s">
        <v>709</v>
      </c>
      <c r="B46" s="133" t="s">
        <v>270</v>
      </c>
      <c r="C46" s="133" t="s">
        <v>270</v>
      </c>
      <c r="D46" s="138" t="s">
        <v>502</v>
      </c>
      <c r="E46" s="135" t="s">
        <v>0</v>
      </c>
      <c r="F46" s="128">
        <f t="shared" si="0"/>
        <v>0</v>
      </c>
      <c r="G46" s="128"/>
      <c r="H46" s="128"/>
      <c r="I46" s="136">
        <f t="shared" si="1"/>
        <v>15</v>
      </c>
      <c r="J46" s="136">
        <v>0</v>
      </c>
      <c r="K46" s="136">
        <v>3</v>
      </c>
      <c r="L46" s="136">
        <v>4</v>
      </c>
      <c r="M46" s="136">
        <v>4</v>
      </c>
      <c r="N46" s="136">
        <v>4</v>
      </c>
      <c r="O46" s="136">
        <v>0</v>
      </c>
      <c r="P46" s="137">
        <f t="shared" si="2"/>
        <v>0</v>
      </c>
    </row>
    <row r="47" spans="1:16" s="2" customFormat="1" ht="27.75" customHeight="1">
      <c r="A47" s="132" t="s">
        <v>710</v>
      </c>
      <c r="B47" s="133" t="s">
        <v>270</v>
      </c>
      <c r="C47" s="133" t="s">
        <v>270</v>
      </c>
      <c r="D47" s="138" t="s">
        <v>503</v>
      </c>
      <c r="E47" s="135" t="s">
        <v>0</v>
      </c>
      <c r="F47" s="128">
        <f t="shared" si="0"/>
        <v>0</v>
      </c>
      <c r="G47" s="128"/>
      <c r="H47" s="128"/>
      <c r="I47" s="136">
        <f t="shared" si="1"/>
        <v>21</v>
      </c>
      <c r="J47" s="136">
        <v>0</v>
      </c>
      <c r="K47" s="136">
        <v>3</v>
      </c>
      <c r="L47" s="136">
        <v>6</v>
      </c>
      <c r="M47" s="136">
        <v>6</v>
      </c>
      <c r="N47" s="136">
        <v>6</v>
      </c>
      <c r="O47" s="136">
        <v>0</v>
      </c>
      <c r="P47" s="137">
        <f t="shared" si="2"/>
        <v>0</v>
      </c>
    </row>
    <row r="48" spans="1:16" s="2" customFormat="1" ht="31.5">
      <c r="A48" s="132" t="s">
        <v>711</v>
      </c>
      <c r="B48" s="133" t="s">
        <v>270</v>
      </c>
      <c r="C48" s="133" t="s">
        <v>270</v>
      </c>
      <c r="D48" s="138" t="s">
        <v>504</v>
      </c>
      <c r="E48" s="135" t="s">
        <v>0</v>
      </c>
      <c r="F48" s="128">
        <f t="shared" si="0"/>
        <v>0</v>
      </c>
      <c r="G48" s="128"/>
      <c r="H48" s="128"/>
      <c r="I48" s="136">
        <f t="shared" si="1"/>
        <v>12</v>
      </c>
      <c r="J48" s="136">
        <v>0</v>
      </c>
      <c r="K48" s="136">
        <v>0</v>
      </c>
      <c r="L48" s="136">
        <v>12</v>
      </c>
      <c r="M48" s="136">
        <v>0</v>
      </c>
      <c r="N48" s="136">
        <v>0</v>
      </c>
      <c r="O48" s="136">
        <v>0</v>
      </c>
      <c r="P48" s="137">
        <f t="shared" si="2"/>
        <v>0</v>
      </c>
    </row>
    <row r="49" spans="1:16" s="2" customFormat="1" ht="15">
      <c r="A49" s="132" t="s">
        <v>712</v>
      </c>
      <c r="B49" s="133" t="s">
        <v>270</v>
      </c>
      <c r="C49" s="133" t="s">
        <v>270</v>
      </c>
      <c r="D49" s="138" t="s">
        <v>674</v>
      </c>
      <c r="E49" s="135" t="s">
        <v>0</v>
      </c>
      <c r="F49" s="128">
        <f t="shared" si="0"/>
        <v>0</v>
      </c>
      <c r="G49" s="128"/>
      <c r="H49" s="128"/>
      <c r="I49" s="136">
        <f t="shared" si="1"/>
        <v>16</v>
      </c>
      <c r="J49" s="136">
        <v>0</v>
      </c>
      <c r="K49" s="136">
        <v>3</v>
      </c>
      <c r="L49" s="136">
        <v>5</v>
      </c>
      <c r="M49" s="136">
        <v>4</v>
      </c>
      <c r="N49" s="136">
        <v>4</v>
      </c>
      <c r="O49" s="136">
        <v>0</v>
      </c>
      <c r="P49" s="137">
        <f t="shared" si="2"/>
        <v>0</v>
      </c>
    </row>
    <row r="50" spans="1:16" s="2" customFormat="1" ht="36" customHeight="1">
      <c r="A50" s="132" t="s">
        <v>713</v>
      </c>
      <c r="B50" s="133" t="s">
        <v>270</v>
      </c>
      <c r="C50" s="133" t="s">
        <v>270</v>
      </c>
      <c r="D50" s="138" t="s">
        <v>505</v>
      </c>
      <c r="E50" s="135" t="s">
        <v>0</v>
      </c>
      <c r="F50" s="128">
        <f t="shared" si="0"/>
        <v>0</v>
      </c>
      <c r="G50" s="128"/>
      <c r="H50" s="128"/>
      <c r="I50" s="136">
        <f t="shared" si="1"/>
        <v>13</v>
      </c>
      <c r="J50" s="136">
        <v>4</v>
      </c>
      <c r="K50" s="136">
        <v>2</v>
      </c>
      <c r="L50" s="136">
        <v>2</v>
      </c>
      <c r="M50" s="136">
        <v>2</v>
      </c>
      <c r="N50" s="136">
        <v>3</v>
      </c>
      <c r="O50" s="136">
        <v>0</v>
      </c>
      <c r="P50" s="137">
        <f t="shared" si="2"/>
        <v>0</v>
      </c>
    </row>
    <row r="51" spans="1:16" s="2" customFormat="1" ht="15">
      <c r="A51" s="132" t="s">
        <v>714</v>
      </c>
      <c r="B51" s="133" t="s">
        <v>270</v>
      </c>
      <c r="C51" s="133" t="s">
        <v>270</v>
      </c>
      <c r="D51" s="138" t="s">
        <v>506</v>
      </c>
      <c r="E51" s="135" t="s">
        <v>0</v>
      </c>
      <c r="F51" s="128">
        <f t="shared" si="0"/>
        <v>0</v>
      </c>
      <c r="G51" s="128"/>
      <c r="H51" s="128"/>
      <c r="I51" s="136">
        <f t="shared" si="1"/>
        <v>35</v>
      </c>
      <c r="J51" s="136">
        <v>0</v>
      </c>
      <c r="K51" s="136">
        <v>0</v>
      </c>
      <c r="L51" s="136">
        <v>11</v>
      </c>
      <c r="M51" s="136">
        <v>12</v>
      </c>
      <c r="N51" s="136">
        <v>12</v>
      </c>
      <c r="O51" s="136">
        <v>0</v>
      </c>
      <c r="P51" s="137">
        <f t="shared" si="2"/>
        <v>0</v>
      </c>
    </row>
    <row r="52" spans="1:16" s="2" customFormat="1" ht="15">
      <c r="A52" s="132" t="s">
        <v>715</v>
      </c>
      <c r="B52" s="133" t="s">
        <v>270</v>
      </c>
      <c r="C52" s="133" t="s">
        <v>270</v>
      </c>
      <c r="D52" s="138" t="s">
        <v>507</v>
      </c>
      <c r="E52" s="135" t="s">
        <v>0</v>
      </c>
      <c r="F52" s="128">
        <f t="shared" si="0"/>
        <v>0</v>
      </c>
      <c r="G52" s="128"/>
      <c r="H52" s="128"/>
      <c r="I52" s="136">
        <f t="shared" si="1"/>
        <v>16</v>
      </c>
      <c r="J52" s="136">
        <v>0</v>
      </c>
      <c r="K52" s="136">
        <v>0</v>
      </c>
      <c r="L52" s="136">
        <v>0</v>
      </c>
      <c r="M52" s="136">
        <v>8</v>
      </c>
      <c r="N52" s="136">
        <v>8</v>
      </c>
      <c r="O52" s="136">
        <v>0</v>
      </c>
      <c r="P52" s="137">
        <f t="shared" si="2"/>
        <v>0</v>
      </c>
    </row>
    <row r="53" spans="1:16" s="2" customFormat="1" ht="31.5">
      <c r="A53" s="132" t="s">
        <v>716</v>
      </c>
      <c r="B53" s="133" t="s">
        <v>270</v>
      </c>
      <c r="C53" s="133" t="s">
        <v>270</v>
      </c>
      <c r="D53" s="138" t="s">
        <v>508</v>
      </c>
      <c r="E53" s="135" t="s">
        <v>0</v>
      </c>
      <c r="F53" s="128">
        <f t="shared" si="0"/>
        <v>0</v>
      </c>
      <c r="G53" s="128"/>
      <c r="H53" s="128"/>
      <c r="I53" s="136">
        <f t="shared" si="1"/>
        <v>2</v>
      </c>
      <c r="J53" s="136">
        <v>0</v>
      </c>
      <c r="K53" s="136">
        <v>0</v>
      </c>
      <c r="L53" s="136">
        <v>0</v>
      </c>
      <c r="M53" s="136">
        <v>2</v>
      </c>
      <c r="N53" s="136">
        <v>0</v>
      </c>
      <c r="O53" s="136">
        <v>0</v>
      </c>
      <c r="P53" s="137">
        <f t="shared" si="2"/>
        <v>0</v>
      </c>
    </row>
    <row r="54" spans="1:16" s="2" customFormat="1" ht="15">
      <c r="A54" s="132" t="s">
        <v>717</v>
      </c>
      <c r="B54" s="133" t="s">
        <v>270</v>
      </c>
      <c r="C54" s="133" t="s">
        <v>270</v>
      </c>
      <c r="D54" s="138" t="s">
        <v>509</v>
      </c>
      <c r="E54" s="135" t="s">
        <v>0</v>
      </c>
      <c r="F54" s="128">
        <f t="shared" si="0"/>
        <v>0</v>
      </c>
      <c r="G54" s="128"/>
      <c r="H54" s="128"/>
      <c r="I54" s="136">
        <f t="shared" si="1"/>
        <v>6</v>
      </c>
      <c r="J54" s="136">
        <v>0</v>
      </c>
      <c r="K54" s="136">
        <v>6</v>
      </c>
      <c r="L54" s="136">
        <v>0</v>
      </c>
      <c r="M54" s="136">
        <v>0</v>
      </c>
      <c r="N54" s="136">
        <v>0</v>
      </c>
      <c r="O54" s="136">
        <v>0</v>
      </c>
      <c r="P54" s="137">
        <f t="shared" si="2"/>
        <v>0</v>
      </c>
    </row>
    <row r="55" spans="1:16" s="2" customFormat="1" ht="15">
      <c r="A55" s="132" t="s">
        <v>718</v>
      </c>
      <c r="B55" s="133" t="s">
        <v>270</v>
      </c>
      <c r="C55" s="133" t="s">
        <v>270</v>
      </c>
      <c r="D55" s="138" t="s">
        <v>510</v>
      </c>
      <c r="E55" s="135" t="s">
        <v>0</v>
      </c>
      <c r="F55" s="128">
        <f t="shared" si="0"/>
        <v>0</v>
      </c>
      <c r="G55" s="128"/>
      <c r="H55" s="128"/>
      <c r="I55" s="136">
        <f t="shared" si="1"/>
        <v>4</v>
      </c>
      <c r="J55" s="136">
        <v>0</v>
      </c>
      <c r="K55" s="136">
        <v>4</v>
      </c>
      <c r="L55" s="136">
        <v>0</v>
      </c>
      <c r="M55" s="136">
        <v>0</v>
      </c>
      <c r="N55" s="136">
        <v>0</v>
      </c>
      <c r="O55" s="136">
        <v>0</v>
      </c>
      <c r="P55" s="137">
        <f t="shared" si="2"/>
        <v>0</v>
      </c>
    </row>
    <row r="56" spans="1:16" s="2" customFormat="1" ht="15">
      <c r="A56" s="132" t="s">
        <v>719</v>
      </c>
      <c r="B56" s="133" t="s">
        <v>270</v>
      </c>
      <c r="C56" s="133" t="s">
        <v>270</v>
      </c>
      <c r="D56" s="138" t="s">
        <v>511</v>
      </c>
      <c r="E56" s="135" t="s">
        <v>0</v>
      </c>
      <c r="F56" s="128">
        <f t="shared" si="0"/>
        <v>0</v>
      </c>
      <c r="G56" s="128"/>
      <c r="H56" s="128"/>
      <c r="I56" s="136">
        <f t="shared" si="1"/>
        <v>219</v>
      </c>
      <c r="J56" s="136">
        <v>0</v>
      </c>
      <c r="K56" s="136">
        <v>39</v>
      </c>
      <c r="L56" s="136">
        <v>30</v>
      </c>
      <c r="M56" s="136">
        <v>79</v>
      </c>
      <c r="N56" s="136">
        <v>71</v>
      </c>
      <c r="O56" s="136">
        <v>0</v>
      </c>
      <c r="P56" s="137">
        <f t="shared" si="2"/>
        <v>0</v>
      </c>
    </row>
    <row r="57" spans="1:16" s="2" customFormat="1" ht="15">
      <c r="A57" s="132" t="s">
        <v>720</v>
      </c>
      <c r="B57" s="133" t="s">
        <v>270</v>
      </c>
      <c r="C57" s="133" t="s">
        <v>270</v>
      </c>
      <c r="D57" s="138" t="s">
        <v>512</v>
      </c>
      <c r="E57" s="135" t="s">
        <v>0</v>
      </c>
      <c r="F57" s="128">
        <f t="shared" si="0"/>
        <v>0</v>
      </c>
      <c r="G57" s="128"/>
      <c r="H57" s="128"/>
      <c r="I57" s="136">
        <f t="shared" si="1"/>
        <v>4</v>
      </c>
      <c r="J57" s="136">
        <v>0</v>
      </c>
      <c r="K57" s="136">
        <v>0</v>
      </c>
      <c r="L57" s="136">
        <v>0</v>
      </c>
      <c r="M57" s="136">
        <v>2</v>
      </c>
      <c r="N57" s="136">
        <v>2</v>
      </c>
      <c r="O57" s="136">
        <v>0</v>
      </c>
      <c r="P57" s="137">
        <f t="shared" si="2"/>
        <v>0</v>
      </c>
    </row>
    <row r="58" spans="1:16" s="2" customFormat="1" ht="35.25" customHeight="1">
      <c r="A58" s="132" t="s">
        <v>721</v>
      </c>
      <c r="B58" s="133" t="s">
        <v>270</v>
      </c>
      <c r="C58" s="133" t="s">
        <v>270</v>
      </c>
      <c r="D58" s="138" t="s">
        <v>513</v>
      </c>
      <c r="E58" s="135" t="s">
        <v>0</v>
      </c>
      <c r="F58" s="128">
        <f t="shared" si="0"/>
        <v>0</v>
      </c>
      <c r="G58" s="128"/>
      <c r="H58" s="128"/>
      <c r="I58" s="136">
        <f t="shared" si="1"/>
        <v>19</v>
      </c>
      <c r="J58" s="136">
        <v>0</v>
      </c>
      <c r="K58" s="136">
        <v>6</v>
      </c>
      <c r="L58" s="136">
        <v>2</v>
      </c>
      <c r="M58" s="136">
        <v>5</v>
      </c>
      <c r="N58" s="136">
        <v>6</v>
      </c>
      <c r="O58" s="136">
        <v>0</v>
      </c>
      <c r="P58" s="137">
        <f t="shared" si="2"/>
        <v>0</v>
      </c>
    </row>
    <row r="59" spans="1:16" s="2" customFormat="1" ht="39" customHeight="1">
      <c r="A59" s="132" t="s">
        <v>722</v>
      </c>
      <c r="B59" s="133" t="s">
        <v>270</v>
      </c>
      <c r="C59" s="133" t="s">
        <v>270</v>
      </c>
      <c r="D59" s="138" t="s">
        <v>514</v>
      </c>
      <c r="E59" s="135" t="s">
        <v>0</v>
      </c>
      <c r="F59" s="128">
        <f t="shared" si="0"/>
        <v>0</v>
      </c>
      <c r="G59" s="128"/>
      <c r="H59" s="128"/>
      <c r="I59" s="136">
        <f t="shared" si="1"/>
        <v>63</v>
      </c>
      <c r="J59" s="136">
        <v>0</v>
      </c>
      <c r="K59" s="136">
        <v>63</v>
      </c>
      <c r="L59" s="136">
        <v>0</v>
      </c>
      <c r="M59" s="136">
        <v>0</v>
      </c>
      <c r="N59" s="136">
        <v>0</v>
      </c>
      <c r="O59" s="136">
        <v>0</v>
      </c>
      <c r="P59" s="137">
        <f t="shared" si="2"/>
        <v>0</v>
      </c>
    </row>
    <row r="60" spans="1:16" s="2" customFormat="1" ht="15">
      <c r="A60" s="132" t="s">
        <v>723</v>
      </c>
      <c r="B60" s="133" t="s">
        <v>270</v>
      </c>
      <c r="C60" s="133" t="s">
        <v>270</v>
      </c>
      <c r="D60" s="138" t="s">
        <v>515</v>
      </c>
      <c r="E60" s="135" t="s">
        <v>0</v>
      </c>
      <c r="F60" s="128">
        <f t="shared" si="0"/>
        <v>0</v>
      </c>
      <c r="G60" s="128"/>
      <c r="H60" s="128"/>
      <c r="I60" s="136">
        <f t="shared" si="1"/>
        <v>8</v>
      </c>
      <c r="J60" s="136">
        <v>0</v>
      </c>
      <c r="K60" s="136">
        <v>8</v>
      </c>
      <c r="L60" s="136">
        <v>0</v>
      </c>
      <c r="M60" s="136">
        <v>0</v>
      </c>
      <c r="N60" s="136">
        <v>0</v>
      </c>
      <c r="O60" s="136">
        <v>0</v>
      </c>
      <c r="P60" s="137">
        <f t="shared" si="2"/>
        <v>0</v>
      </c>
    </row>
    <row r="61" spans="1:16" s="2" customFormat="1" ht="15">
      <c r="A61" s="132" t="s">
        <v>724</v>
      </c>
      <c r="B61" s="133" t="s">
        <v>270</v>
      </c>
      <c r="C61" s="133" t="s">
        <v>270</v>
      </c>
      <c r="D61" s="138" t="s">
        <v>516</v>
      </c>
      <c r="E61" s="135" t="s">
        <v>0</v>
      </c>
      <c r="F61" s="128">
        <f t="shared" si="0"/>
        <v>0</v>
      </c>
      <c r="G61" s="128"/>
      <c r="H61" s="128"/>
      <c r="I61" s="136">
        <f t="shared" si="1"/>
        <v>8</v>
      </c>
      <c r="J61" s="136">
        <v>0</v>
      </c>
      <c r="K61" s="136">
        <v>0</v>
      </c>
      <c r="L61" s="136">
        <v>0</v>
      </c>
      <c r="M61" s="136">
        <v>4</v>
      </c>
      <c r="N61" s="136">
        <v>4</v>
      </c>
      <c r="O61" s="136">
        <v>0</v>
      </c>
      <c r="P61" s="137">
        <f t="shared" si="2"/>
        <v>0</v>
      </c>
    </row>
    <row r="62" spans="1:16" s="2" customFormat="1" ht="15">
      <c r="A62" s="132" t="s">
        <v>725</v>
      </c>
      <c r="B62" s="133" t="s">
        <v>270</v>
      </c>
      <c r="C62" s="133" t="s">
        <v>270</v>
      </c>
      <c r="D62" s="138" t="s">
        <v>517</v>
      </c>
      <c r="E62" s="135" t="s">
        <v>0</v>
      </c>
      <c r="F62" s="128">
        <f t="shared" si="0"/>
        <v>0</v>
      </c>
      <c r="G62" s="128"/>
      <c r="H62" s="128"/>
      <c r="I62" s="136">
        <f t="shared" si="1"/>
        <v>3</v>
      </c>
      <c r="J62" s="136">
        <v>0</v>
      </c>
      <c r="K62" s="136">
        <v>3</v>
      </c>
      <c r="L62" s="136">
        <v>0</v>
      </c>
      <c r="M62" s="136">
        <v>0</v>
      </c>
      <c r="N62" s="136">
        <v>0</v>
      </c>
      <c r="O62" s="136">
        <v>0</v>
      </c>
      <c r="P62" s="137">
        <f t="shared" si="2"/>
        <v>0</v>
      </c>
    </row>
    <row r="63" spans="1:16" s="2" customFormat="1" ht="31.5">
      <c r="A63" s="132" t="s">
        <v>726</v>
      </c>
      <c r="B63" s="133" t="s">
        <v>270</v>
      </c>
      <c r="C63" s="133" t="s">
        <v>270</v>
      </c>
      <c r="D63" s="138" t="s">
        <v>523</v>
      </c>
      <c r="E63" s="135" t="s">
        <v>0</v>
      </c>
      <c r="F63" s="128">
        <f t="shared" si="0"/>
        <v>0</v>
      </c>
      <c r="G63" s="128"/>
      <c r="H63" s="128"/>
      <c r="I63" s="136">
        <f t="shared" si="1"/>
        <v>2</v>
      </c>
      <c r="J63" s="136">
        <v>0</v>
      </c>
      <c r="K63" s="136">
        <v>1</v>
      </c>
      <c r="L63" s="136">
        <v>1</v>
      </c>
      <c r="M63" s="136">
        <v>0</v>
      </c>
      <c r="N63" s="136">
        <v>0</v>
      </c>
      <c r="O63" s="136">
        <v>0</v>
      </c>
      <c r="P63" s="137">
        <f t="shared" si="2"/>
        <v>0</v>
      </c>
    </row>
    <row r="64" spans="1:16" s="2" customFormat="1" ht="31.5">
      <c r="A64" s="132" t="s">
        <v>727</v>
      </c>
      <c r="B64" s="133" t="s">
        <v>270</v>
      </c>
      <c r="C64" s="133" t="s">
        <v>270</v>
      </c>
      <c r="D64" s="138" t="s">
        <v>518</v>
      </c>
      <c r="E64" s="135" t="s">
        <v>0</v>
      </c>
      <c r="F64" s="128">
        <f t="shared" si="0"/>
        <v>0</v>
      </c>
      <c r="G64" s="128"/>
      <c r="H64" s="128"/>
      <c r="I64" s="136">
        <f t="shared" si="1"/>
        <v>2</v>
      </c>
      <c r="J64" s="136">
        <v>0</v>
      </c>
      <c r="K64" s="136">
        <v>1</v>
      </c>
      <c r="L64" s="136">
        <v>1</v>
      </c>
      <c r="M64" s="136">
        <v>0</v>
      </c>
      <c r="N64" s="136">
        <v>0</v>
      </c>
      <c r="O64" s="136">
        <v>0</v>
      </c>
      <c r="P64" s="137">
        <f t="shared" si="2"/>
        <v>0</v>
      </c>
    </row>
    <row r="65" spans="1:16" s="2" customFormat="1" ht="31.5">
      <c r="A65" s="132" t="s">
        <v>728</v>
      </c>
      <c r="B65" s="133" t="s">
        <v>270</v>
      </c>
      <c r="C65" s="133" t="s">
        <v>270</v>
      </c>
      <c r="D65" s="138" t="s">
        <v>519</v>
      </c>
      <c r="E65" s="135" t="s">
        <v>0</v>
      </c>
      <c r="F65" s="128">
        <f t="shared" si="0"/>
        <v>0</v>
      </c>
      <c r="G65" s="128"/>
      <c r="H65" s="128"/>
      <c r="I65" s="136">
        <f t="shared" si="1"/>
        <v>4</v>
      </c>
      <c r="J65" s="136">
        <v>0</v>
      </c>
      <c r="K65" s="136">
        <v>3</v>
      </c>
      <c r="L65" s="136">
        <v>1</v>
      </c>
      <c r="M65" s="136">
        <v>0</v>
      </c>
      <c r="N65" s="136">
        <v>0</v>
      </c>
      <c r="O65" s="136">
        <v>0</v>
      </c>
      <c r="P65" s="137">
        <f t="shared" si="2"/>
        <v>0</v>
      </c>
    </row>
    <row r="66" spans="1:16" s="2" customFormat="1" ht="31.5">
      <c r="A66" s="132" t="s">
        <v>729</v>
      </c>
      <c r="B66" s="133" t="s">
        <v>270</v>
      </c>
      <c r="C66" s="133" t="s">
        <v>270</v>
      </c>
      <c r="D66" s="138" t="s">
        <v>520</v>
      </c>
      <c r="E66" s="135" t="s">
        <v>0</v>
      </c>
      <c r="F66" s="128">
        <f t="shared" si="0"/>
        <v>0</v>
      </c>
      <c r="G66" s="128"/>
      <c r="H66" s="128"/>
      <c r="I66" s="136">
        <f t="shared" si="1"/>
        <v>4</v>
      </c>
      <c r="J66" s="136">
        <v>0</v>
      </c>
      <c r="K66" s="136">
        <v>4</v>
      </c>
      <c r="L66" s="136">
        <v>0</v>
      </c>
      <c r="M66" s="136">
        <v>0</v>
      </c>
      <c r="N66" s="136">
        <v>0</v>
      </c>
      <c r="O66" s="136">
        <v>0</v>
      </c>
      <c r="P66" s="137">
        <f t="shared" si="2"/>
        <v>0</v>
      </c>
    </row>
    <row r="67" spans="1:16" s="2" customFormat="1" ht="31.5">
      <c r="A67" s="132" t="s">
        <v>730</v>
      </c>
      <c r="B67" s="133" t="s">
        <v>270</v>
      </c>
      <c r="C67" s="133" t="s">
        <v>270</v>
      </c>
      <c r="D67" s="138" t="s">
        <v>521</v>
      </c>
      <c r="E67" s="135" t="s">
        <v>0</v>
      </c>
      <c r="F67" s="128">
        <f t="shared" si="0"/>
        <v>0</v>
      </c>
      <c r="G67" s="128"/>
      <c r="H67" s="128"/>
      <c r="I67" s="136">
        <f t="shared" si="1"/>
        <v>2</v>
      </c>
      <c r="J67" s="136">
        <v>0</v>
      </c>
      <c r="K67" s="136">
        <v>2</v>
      </c>
      <c r="L67" s="136">
        <v>0</v>
      </c>
      <c r="M67" s="136">
        <v>0</v>
      </c>
      <c r="N67" s="136">
        <v>0</v>
      </c>
      <c r="O67" s="136">
        <v>0</v>
      </c>
      <c r="P67" s="137">
        <f t="shared" si="2"/>
        <v>0</v>
      </c>
    </row>
    <row r="68" spans="1:16" s="2" customFormat="1" ht="31.5">
      <c r="A68" s="132" t="s">
        <v>731</v>
      </c>
      <c r="B68" s="133" t="s">
        <v>270</v>
      </c>
      <c r="C68" s="133" t="s">
        <v>270</v>
      </c>
      <c r="D68" s="138" t="s">
        <v>522</v>
      </c>
      <c r="E68" s="135" t="s">
        <v>0</v>
      </c>
      <c r="F68" s="128">
        <f t="shared" si="0"/>
        <v>0</v>
      </c>
      <c r="G68" s="128"/>
      <c r="H68" s="128"/>
      <c r="I68" s="136">
        <f t="shared" si="1"/>
        <v>1</v>
      </c>
      <c r="J68" s="136">
        <v>0</v>
      </c>
      <c r="K68" s="136">
        <v>1</v>
      </c>
      <c r="L68" s="136">
        <v>0</v>
      </c>
      <c r="M68" s="136">
        <v>0</v>
      </c>
      <c r="N68" s="136">
        <v>0</v>
      </c>
      <c r="O68" s="136">
        <v>0</v>
      </c>
      <c r="P68" s="137">
        <f t="shared" si="2"/>
        <v>0</v>
      </c>
    </row>
    <row r="69" spans="1:16" s="2" customFormat="1" ht="31.5">
      <c r="A69" s="132" t="s">
        <v>732</v>
      </c>
      <c r="B69" s="133" t="s">
        <v>270</v>
      </c>
      <c r="C69" s="133" t="s">
        <v>270</v>
      </c>
      <c r="D69" s="138" t="s">
        <v>524</v>
      </c>
      <c r="E69" s="135" t="s">
        <v>0</v>
      </c>
      <c r="F69" s="128">
        <f t="shared" si="0"/>
        <v>0</v>
      </c>
      <c r="G69" s="128"/>
      <c r="H69" s="128"/>
      <c r="I69" s="136">
        <f t="shared" si="1"/>
        <v>4</v>
      </c>
      <c r="J69" s="136">
        <v>0</v>
      </c>
      <c r="K69" s="136">
        <v>0</v>
      </c>
      <c r="L69" s="136">
        <v>4</v>
      </c>
      <c r="M69" s="136">
        <v>0</v>
      </c>
      <c r="N69" s="136">
        <v>0</v>
      </c>
      <c r="O69" s="136">
        <v>0</v>
      </c>
      <c r="P69" s="137">
        <f t="shared" si="2"/>
        <v>0</v>
      </c>
    </row>
    <row r="70" spans="1:16" s="2" customFormat="1" ht="31.5">
      <c r="A70" s="132" t="s">
        <v>733</v>
      </c>
      <c r="B70" s="133" t="s">
        <v>270</v>
      </c>
      <c r="C70" s="133" t="s">
        <v>270</v>
      </c>
      <c r="D70" s="138" t="s">
        <v>525</v>
      </c>
      <c r="E70" s="135" t="s">
        <v>0</v>
      </c>
      <c r="F70" s="128">
        <f aca="true" t="shared" si="3" ref="F70:F98">G70+H70</f>
        <v>0</v>
      </c>
      <c r="G70" s="128"/>
      <c r="H70" s="128"/>
      <c r="I70" s="136">
        <f aca="true" t="shared" si="4" ref="I70:I80">SUM(J70:O70)</f>
        <v>1</v>
      </c>
      <c r="J70" s="136">
        <v>0</v>
      </c>
      <c r="K70" s="136">
        <v>1</v>
      </c>
      <c r="L70" s="136">
        <v>0</v>
      </c>
      <c r="M70" s="136">
        <v>0</v>
      </c>
      <c r="N70" s="136">
        <v>0</v>
      </c>
      <c r="O70" s="136">
        <v>0</v>
      </c>
      <c r="P70" s="137">
        <f aca="true" t="shared" si="5" ref="P70:P98">I70*F70</f>
        <v>0</v>
      </c>
    </row>
    <row r="71" spans="1:16" s="2" customFormat="1" ht="31.5">
      <c r="A71" s="132" t="s">
        <v>734</v>
      </c>
      <c r="B71" s="133" t="s">
        <v>270</v>
      </c>
      <c r="C71" s="133" t="s">
        <v>270</v>
      </c>
      <c r="D71" s="138" t="s">
        <v>526</v>
      </c>
      <c r="E71" s="135" t="s">
        <v>0</v>
      </c>
      <c r="F71" s="128">
        <f t="shared" si="3"/>
        <v>0</v>
      </c>
      <c r="G71" s="128"/>
      <c r="H71" s="128"/>
      <c r="I71" s="136">
        <f t="shared" si="4"/>
        <v>1</v>
      </c>
      <c r="J71" s="136">
        <v>0</v>
      </c>
      <c r="K71" s="136">
        <v>1</v>
      </c>
      <c r="L71" s="136">
        <v>0</v>
      </c>
      <c r="M71" s="136">
        <v>0</v>
      </c>
      <c r="N71" s="136">
        <v>0</v>
      </c>
      <c r="O71" s="136">
        <v>0</v>
      </c>
      <c r="P71" s="137">
        <f t="shared" si="5"/>
        <v>0</v>
      </c>
    </row>
    <row r="72" spans="1:16" s="2" customFormat="1" ht="15">
      <c r="A72" s="132" t="s">
        <v>735</v>
      </c>
      <c r="B72" s="133" t="s">
        <v>270</v>
      </c>
      <c r="C72" s="133" t="s">
        <v>270</v>
      </c>
      <c r="D72" s="138" t="s">
        <v>675</v>
      </c>
      <c r="E72" s="135" t="s">
        <v>0</v>
      </c>
      <c r="F72" s="128">
        <f t="shared" si="3"/>
        <v>0</v>
      </c>
      <c r="G72" s="128"/>
      <c r="H72" s="128"/>
      <c r="I72" s="136">
        <f t="shared" si="4"/>
        <v>1</v>
      </c>
      <c r="J72" s="136">
        <v>0</v>
      </c>
      <c r="K72" s="136">
        <v>1</v>
      </c>
      <c r="L72" s="136">
        <v>0</v>
      </c>
      <c r="M72" s="136">
        <v>0</v>
      </c>
      <c r="N72" s="136">
        <v>0</v>
      </c>
      <c r="O72" s="136">
        <v>0</v>
      </c>
      <c r="P72" s="137">
        <f t="shared" si="5"/>
        <v>0</v>
      </c>
    </row>
    <row r="73" spans="1:16" s="2" customFormat="1" ht="15">
      <c r="A73" s="132" t="s">
        <v>736</v>
      </c>
      <c r="B73" s="133" t="s">
        <v>270</v>
      </c>
      <c r="C73" s="133" t="s">
        <v>270</v>
      </c>
      <c r="D73" s="138" t="s">
        <v>527</v>
      </c>
      <c r="E73" s="135" t="s">
        <v>0</v>
      </c>
      <c r="F73" s="128">
        <f t="shared" si="3"/>
        <v>0</v>
      </c>
      <c r="G73" s="128"/>
      <c r="H73" s="128"/>
      <c r="I73" s="136">
        <f t="shared" si="4"/>
        <v>98</v>
      </c>
      <c r="J73" s="136">
        <v>0</v>
      </c>
      <c r="K73" s="136">
        <v>30</v>
      </c>
      <c r="L73" s="136">
        <v>17</v>
      </c>
      <c r="M73" s="136">
        <v>26</v>
      </c>
      <c r="N73" s="136">
        <v>25</v>
      </c>
      <c r="O73" s="136">
        <v>0</v>
      </c>
      <c r="P73" s="137">
        <f t="shared" si="5"/>
        <v>0</v>
      </c>
    </row>
    <row r="74" spans="1:16" s="2" customFormat="1" ht="15">
      <c r="A74" s="132" t="s">
        <v>737</v>
      </c>
      <c r="B74" s="133" t="s">
        <v>270</v>
      </c>
      <c r="C74" s="133" t="s">
        <v>270</v>
      </c>
      <c r="D74" s="138" t="s">
        <v>528</v>
      </c>
      <c r="E74" s="135" t="s">
        <v>0</v>
      </c>
      <c r="F74" s="128">
        <f t="shared" si="3"/>
        <v>0</v>
      </c>
      <c r="G74" s="128"/>
      <c r="H74" s="128"/>
      <c r="I74" s="136">
        <f t="shared" si="4"/>
        <v>70</v>
      </c>
      <c r="J74" s="136">
        <v>0</v>
      </c>
      <c r="K74" s="136">
        <v>27</v>
      </c>
      <c r="L74" s="136">
        <v>35</v>
      </c>
      <c r="M74" s="136">
        <v>5</v>
      </c>
      <c r="N74" s="136">
        <v>3</v>
      </c>
      <c r="O74" s="136">
        <v>0</v>
      </c>
      <c r="P74" s="137">
        <f t="shared" si="5"/>
        <v>0</v>
      </c>
    </row>
    <row r="75" spans="1:16" s="2" customFormat="1" ht="15">
      <c r="A75" s="132" t="s">
        <v>738</v>
      </c>
      <c r="B75" s="133" t="s">
        <v>270</v>
      </c>
      <c r="C75" s="133" t="s">
        <v>270</v>
      </c>
      <c r="D75" s="138" t="s">
        <v>529</v>
      </c>
      <c r="E75" s="135" t="s">
        <v>0</v>
      </c>
      <c r="F75" s="128">
        <f t="shared" si="3"/>
        <v>0</v>
      </c>
      <c r="G75" s="128"/>
      <c r="H75" s="128"/>
      <c r="I75" s="136">
        <f t="shared" si="4"/>
        <v>3</v>
      </c>
      <c r="J75" s="136">
        <v>2</v>
      </c>
      <c r="K75" s="136">
        <v>1</v>
      </c>
      <c r="L75" s="136">
        <v>0</v>
      </c>
      <c r="M75" s="136">
        <v>0</v>
      </c>
      <c r="N75" s="136">
        <v>0</v>
      </c>
      <c r="O75" s="136">
        <v>0</v>
      </c>
      <c r="P75" s="137">
        <f t="shared" si="5"/>
        <v>0</v>
      </c>
    </row>
    <row r="76" spans="1:16" s="2" customFormat="1" ht="15">
      <c r="A76" s="132" t="s">
        <v>739</v>
      </c>
      <c r="B76" s="133" t="s">
        <v>270</v>
      </c>
      <c r="C76" s="133" t="s">
        <v>270</v>
      </c>
      <c r="D76" s="138" t="s">
        <v>530</v>
      </c>
      <c r="E76" s="135" t="s">
        <v>0</v>
      </c>
      <c r="F76" s="128">
        <f t="shared" si="3"/>
        <v>0</v>
      </c>
      <c r="G76" s="128"/>
      <c r="H76" s="128"/>
      <c r="I76" s="136">
        <f t="shared" si="4"/>
        <v>27</v>
      </c>
      <c r="J76" s="136">
        <v>2</v>
      </c>
      <c r="K76" s="136">
        <v>6</v>
      </c>
      <c r="L76" s="136">
        <v>7</v>
      </c>
      <c r="M76" s="136">
        <v>6</v>
      </c>
      <c r="N76" s="136">
        <v>6</v>
      </c>
      <c r="O76" s="136">
        <v>0</v>
      </c>
      <c r="P76" s="137">
        <f t="shared" si="5"/>
        <v>0</v>
      </c>
    </row>
    <row r="77" spans="1:16" s="2" customFormat="1" ht="15">
      <c r="A77" s="132" t="s">
        <v>740</v>
      </c>
      <c r="B77" s="133" t="s">
        <v>270</v>
      </c>
      <c r="C77" s="133" t="s">
        <v>270</v>
      </c>
      <c r="D77" s="138" t="s">
        <v>531</v>
      </c>
      <c r="E77" s="135" t="s">
        <v>0</v>
      </c>
      <c r="F77" s="128">
        <f t="shared" si="3"/>
        <v>0</v>
      </c>
      <c r="G77" s="128"/>
      <c r="H77" s="128"/>
      <c r="I77" s="136">
        <f t="shared" si="4"/>
        <v>25</v>
      </c>
      <c r="J77" s="136">
        <v>2</v>
      </c>
      <c r="K77" s="136">
        <v>14</v>
      </c>
      <c r="L77" s="136">
        <v>4</v>
      </c>
      <c r="M77" s="136">
        <v>2</v>
      </c>
      <c r="N77" s="136">
        <v>3</v>
      </c>
      <c r="O77" s="136">
        <v>0</v>
      </c>
      <c r="P77" s="137">
        <f t="shared" si="5"/>
        <v>0</v>
      </c>
    </row>
    <row r="78" spans="1:16" s="2" customFormat="1" ht="15">
      <c r="A78" s="132" t="s">
        <v>741</v>
      </c>
      <c r="B78" s="133" t="s">
        <v>270</v>
      </c>
      <c r="C78" s="133" t="s">
        <v>270</v>
      </c>
      <c r="D78" s="138" t="s">
        <v>532</v>
      </c>
      <c r="E78" s="135" t="s">
        <v>0</v>
      </c>
      <c r="F78" s="128">
        <f t="shared" si="3"/>
        <v>0</v>
      </c>
      <c r="G78" s="128"/>
      <c r="H78" s="128"/>
      <c r="I78" s="136">
        <f t="shared" si="4"/>
        <v>7</v>
      </c>
      <c r="J78" s="136">
        <v>0</v>
      </c>
      <c r="K78" s="136">
        <v>7</v>
      </c>
      <c r="L78" s="136">
        <v>0</v>
      </c>
      <c r="M78" s="136">
        <v>0</v>
      </c>
      <c r="N78" s="136">
        <v>0</v>
      </c>
      <c r="O78" s="136">
        <v>0</v>
      </c>
      <c r="P78" s="137">
        <f t="shared" si="5"/>
        <v>0</v>
      </c>
    </row>
    <row r="79" spans="1:16" s="2" customFormat="1" ht="15">
      <c r="A79" s="132" t="s">
        <v>742</v>
      </c>
      <c r="B79" s="133" t="s">
        <v>270</v>
      </c>
      <c r="C79" s="133" t="s">
        <v>270</v>
      </c>
      <c r="D79" s="138" t="s">
        <v>533</v>
      </c>
      <c r="E79" s="135" t="s">
        <v>0</v>
      </c>
      <c r="F79" s="128">
        <f t="shared" si="3"/>
        <v>0</v>
      </c>
      <c r="G79" s="128"/>
      <c r="H79" s="128"/>
      <c r="I79" s="136">
        <f t="shared" si="4"/>
        <v>30</v>
      </c>
      <c r="J79" s="136">
        <v>22</v>
      </c>
      <c r="K79" s="136">
        <v>2</v>
      </c>
      <c r="L79" s="136">
        <v>2</v>
      </c>
      <c r="M79" s="136">
        <v>2</v>
      </c>
      <c r="N79" s="136">
        <v>2</v>
      </c>
      <c r="O79" s="136">
        <v>0</v>
      </c>
      <c r="P79" s="137">
        <f t="shared" si="5"/>
        <v>0</v>
      </c>
    </row>
    <row r="80" spans="1:16" s="2" customFormat="1" ht="15">
      <c r="A80" s="132" t="s">
        <v>743</v>
      </c>
      <c r="B80" s="133" t="s">
        <v>270</v>
      </c>
      <c r="C80" s="133" t="s">
        <v>270</v>
      </c>
      <c r="D80" s="138" t="s">
        <v>534</v>
      </c>
      <c r="E80" s="135" t="s">
        <v>0</v>
      </c>
      <c r="F80" s="128">
        <f t="shared" si="3"/>
        <v>0</v>
      </c>
      <c r="G80" s="128"/>
      <c r="H80" s="128"/>
      <c r="I80" s="136">
        <f t="shared" si="4"/>
        <v>62</v>
      </c>
      <c r="J80" s="146">
        <v>0</v>
      </c>
      <c r="K80" s="136">
        <v>17</v>
      </c>
      <c r="L80" s="136">
        <v>13</v>
      </c>
      <c r="M80" s="136">
        <v>16</v>
      </c>
      <c r="N80" s="136">
        <v>16</v>
      </c>
      <c r="O80" s="136">
        <v>0</v>
      </c>
      <c r="P80" s="137">
        <f t="shared" si="5"/>
        <v>0</v>
      </c>
    </row>
    <row r="81" spans="1:16" s="2" customFormat="1" ht="15">
      <c r="A81" s="132" t="s">
        <v>744</v>
      </c>
      <c r="B81" s="133" t="s">
        <v>270</v>
      </c>
      <c r="C81" s="133" t="s">
        <v>270</v>
      </c>
      <c r="D81" s="138" t="s">
        <v>535</v>
      </c>
      <c r="E81" s="135" t="s">
        <v>0</v>
      </c>
      <c r="F81" s="128">
        <f t="shared" si="3"/>
        <v>0</v>
      </c>
      <c r="G81" s="128"/>
      <c r="H81" s="128"/>
      <c r="I81" s="136">
        <f>SUM(J81:O81)</f>
        <v>28</v>
      </c>
      <c r="J81" s="136">
        <v>28</v>
      </c>
      <c r="K81" s="136">
        <v>0</v>
      </c>
      <c r="L81" s="136">
        <v>0</v>
      </c>
      <c r="M81" s="136">
        <v>0</v>
      </c>
      <c r="N81" s="136">
        <v>0</v>
      </c>
      <c r="O81" s="136">
        <v>0</v>
      </c>
      <c r="P81" s="137">
        <f t="shared" si="5"/>
        <v>0</v>
      </c>
    </row>
    <row r="82" spans="1:16" s="2" customFormat="1" ht="15">
      <c r="A82" s="132" t="s">
        <v>745</v>
      </c>
      <c r="B82" s="133" t="s">
        <v>270</v>
      </c>
      <c r="C82" s="133" t="s">
        <v>270</v>
      </c>
      <c r="D82" s="138" t="s">
        <v>536</v>
      </c>
      <c r="E82" s="135" t="s">
        <v>0</v>
      </c>
      <c r="F82" s="128">
        <f t="shared" si="3"/>
        <v>0</v>
      </c>
      <c r="G82" s="128"/>
      <c r="H82" s="128"/>
      <c r="I82" s="136">
        <f aca="true" t="shared" si="6" ref="I82:I98">SUM(J82:O82)</f>
        <v>1</v>
      </c>
      <c r="J82" s="136">
        <v>0</v>
      </c>
      <c r="K82" s="136">
        <v>0</v>
      </c>
      <c r="L82" s="136">
        <v>1</v>
      </c>
      <c r="M82" s="136">
        <v>0</v>
      </c>
      <c r="N82" s="136">
        <v>0</v>
      </c>
      <c r="O82" s="136">
        <v>0</v>
      </c>
      <c r="P82" s="137">
        <f t="shared" si="5"/>
        <v>0</v>
      </c>
    </row>
    <row r="83" spans="1:16" s="2" customFormat="1" ht="15">
      <c r="A83" s="132" t="s">
        <v>746</v>
      </c>
      <c r="B83" s="133" t="s">
        <v>270</v>
      </c>
      <c r="C83" s="133" t="s">
        <v>270</v>
      </c>
      <c r="D83" s="138" t="s">
        <v>537</v>
      </c>
      <c r="E83" s="135" t="s">
        <v>0</v>
      </c>
      <c r="F83" s="128">
        <f t="shared" si="3"/>
        <v>0</v>
      </c>
      <c r="G83" s="128"/>
      <c r="H83" s="128"/>
      <c r="I83" s="136">
        <f t="shared" si="6"/>
        <v>5</v>
      </c>
      <c r="J83" s="136">
        <v>0</v>
      </c>
      <c r="K83" s="136">
        <v>0</v>
      </c>
      <c r="L83" s="136">
        <v>5</v>
      </c>
      <c r="M83" s="136">
        <v>0</v>
      </c>
      <c r="N83" s="136">
        <v>0</v>
      </c>
      <c r="O83" s="136">
        <v>0</v>
      </c>
      <c r="P83" s="137">
        <f t="shared" si="5"/>
        <v>0</v>
      </c>
    </row>
    <row r="84" spans="1:16" s="2" customFormat="1" ht="15">
      <c r="A84" s="132" t="s">
        <v>747</v>
      </c>
      <c r="B84" s="133" t="s">
        <v>270</v>
      </c>
      <c r="C84" s="133" t="s">
        <v>270</v>
      </c>
      <c r="D84" s="138" t="s">
        <v>538</v>
      </c>
      <c r="E84" s="135" t="s">
        <v>0</v>
      </c>
      <c r="F84" s="128">
        <f t="shared" si="3"/>
        <v>0</v>
      </c>
      <c r="G84" s="128"/>
      <c r="H84" s="128"/>
      <c r="I84" s="136">
        <f t="shared" si="6"/>
        <v>3</v>
      </c>
      <c r="J84" s="136">
        <v>0</v>
      </c>
      <c r="K84" s="136">
        <v>2</v>
      </c>
      <c r="L84" s="136">
        <v>1</v>
      </c>
      <c r="M84" s="136">
        <v>0</v>
      </c>
      <c r="N84" s="136">
        <v>0</v>
      </c>
      <c r="O84" s="136">
        <v>0</v>
      </c>
      <c r="P84" s="137">
        <f t="shared" si="5"/>
        <v>0</v>
      </c>
    </row>
    <row r="85" spans="1:16" s="2" customFormat="1" ht="15">
      <c r="A85" s="132" t="s">
        <v>748</v>
      </c>
      <c r="B85" s="133" t="s">
        <v>270</v>
      </c>
      <c r="C85" s="133" t="s">
        <v>270</v>
      </c>
      <c r="D85" s="138" t="s">
        <v>539</v>
      </c>
      <c r="E85" s="135" t="s">
        <v>0</v>
      </c>
      <c r="F85" s="128">
        <f t="shared" si="3"/>
        <v>0</v>
      </c>
      <c r="G85" s="128"/>
      <c r="H85" s="128"/>
      <c r="I85" s="136">
        <f t="shared" si="6"/>
        <v>124</v>
      </c>
      <c r="J85" s="136">
        <v>3</v>
      </c>
      <c r="K85" s="136">
        <v>36</v>
      </c>
      <c r="L85" s="136">
        <v>27</v>
      </c>
      <c r="M85" s="136">
        <v>29</v>
      </c>
      <c r="N85" s="136">
        <v>29</v>
      </c>
      <c r="O85" s="136">
        <v>0</v>
      </c>
      <c r="P85" s="137">
        <f t="shared" si="5"/>
        <v>0</v>
      </c>
    </row>
    <row r="86" spans="1:16" s="2" customFormat="1" ht="15">
      <c r="A86" s="132" t="s">
        <v>749</v>
      </c>
      <c r="B86" s="133" t="s">
        <v>270</v>
      </c>
      <c r="C86" s="133" t="s">
        <v>270</v>
      </c>
      <c r="D86" s="138" t="s">
        <v>540</v>
      </c>
      <c r="E86" s="135" t="s">
        <v>0</v>
      </c>
      <c r="F86" s="128">
        <f t="shared" si="3"/>
        <v>0</v>
      </c>
      <c r="G86" s="128"/>
      <c r="H86" s="128"/>
      <c r="I86" s="136">
        <f t="shared" si="6"/>
        <v>22</v>
      </c>
      <c r="J86" s="136">
        <v>19</v>
      </c>
      <c r="K86" s="136">
        <v>3</v>
      </c>
      <c r="L86" s="136">
        <v>0</v>
      </c>
      <c r="M86" s="136">
        <v>0</v>
      </c>
      <c r="N86" s="136">
        <v>0</v>
      </c>
      <c r="O86" s="136">
        <v>0</v>
      </c>
      <c r="P86" s="137">
        <f t="shared" si="5"/>
        <v>0</v>
      </c>
    </row>
    <row r="87" spans="1:16" s="2" customFormat="1" ht="15">
      <c r="A87" s="132" t="s">
        <v>750</v>
      </c>
      <c r="B87" s="133" t="s">
        <v>270</v>
      </c>
      <c r="C87" s="133" t="s">
        <v>270</v>
      </c>
      <c r="D87" s="138" t="s">
        <v>541</v>
      </c>
      <c r="E87" s="135" t="s">
        <v>0</v>
      </c>
      <c r="F87" s="128">
        <f t="shared" si="3"/>
        <v>0</v>
      </c>
      <c r="G87" s="128"/>
      <c r="H87" s="128"/>
      <c r="I87" s="136">
        <f t="shared" si="6"/>
        <v>47</v>
      </c>
      <c r="J87" s="136">
        <v>0</v>
      </c>
      <c r="K87" s="136">
        <v>19</v>
      </c>
      <c r="L87" s="136">
        <v>10</v>
      </c>
      <c r="M87" s="136">
        <v>11</v>
      </c>
      <c r="N87" s="136">
        <v>7</v>
      </c>
      <c r="O87" s="136">
        <v>0</v>
      </c>
      <c r="P87" s="137">
        <f t="shared" si="5"/>
        <v>0</v>
      </c>
    </row>
    <row r="88" spans="1:16" s="2" customFormat="1" ht="15">
      <c r="A88" s="132" t="s">
        <v>751</v>
      </c>
      <c r="B88" s="133" t="s">
        <v>270</v>
      </c>
      <c r="C88" s="133" t="s">
        <v>270</v>
      </c>
      <c r="D88" s="138" t="s">
        <v>542</v>
      </c>
      <c r="E88" s="135" t="s">
        <v>0</v>
      </c>
      <c r="F88" s="128">
        <f t="shared" si="3"/>
        <v>0</v>
      </c>
      <c r="G88" s="128"/>
      <c r="H88" s="128"/>
      <c r="I88" s="136">
        <f t="shared" si="6"/>
        <v>12</v>
      </c>
      <c r="J88" s="136">
        <v>0</v>
      </c>
      <c r="K88" s="136">
        <v>0</v>
      </c>
      <c r="L88" s="136">
        <v>12</v>
      </c>
      <c r="M88" s="136">
        <v>0</v>
      </c>
      <c r="N88" s="136">
        <v>0</v>
      </c>
      <c r="O88" s="136">
        <v>0</v>
      </c>
      <c r="P88" s="137">
        <f t="shared" si="5"/>
        <v>0</v>
      </c>
    </row>
    <row r="89" spans="1:16" s="2" customFormat="1" ht="15">
      <c r="A89" s="132" t="s">
        <v>752</v>
      </c>
      <c r="B89" s="133" t="s">
        <v>270</v>
      </c>
      <c r="C89" s="133" t="s">
        <v>270</v>
      </c>
      <c r="D89" s="138" t="s">
        <v>543</v>
      </c>
      <c r="E89" s="135" t="s">
        <v>0</v>
      </c>
      <c r="F89" s="128">
        <f t="shared" si="3"/>
        <v>0</v>
      </c>
      <c r="G89" s="128"/>
      <c r="H89" s="128"/>
      <c r="I89" s="136">
        <f t="shared" si="6"/>
        <v>10</v>
      </c>
      <c r="J89" s="136">
        <v>0</v>
      </c>
      <c r="K89" s="136">
        <v>0</v>
      </c>
      <c r="L89" s="136">
        <v>10</v>
      </c>
      <c r="M89" s="136">
        <v>0</v>
      </c>
      <c r="N89" s="136">
        <v>0</v>
      </c>
      <c r="O89" s="136">
        <v>0</v>
      </c>
      <c r="P89" s="137">
        <f t="shared" si="5"/>
        <v>0</v>
      </c>
    </row>
    <row r="90" spans="1:16" s="2" customFormat="1" ht="15">
      <c r="A90" s="132" t="s">
        <v>753</v>
      </c>
      <c r="B90" s="133" t="s">
        <v>270</v>
      </c>
      <c r="C90" s="133" t="s">
        <v>270</v>
      </c>
      <c r="D90" s="138" t="s">
        <v>544</v>
      </c>
      <c r="E90" s="135" t="s">
        <v>0</v>
      </c>
      <c r="F90" s="128">
        <f t="shared" si="3"/>
        <v>0</v>
      </c>
      <c r="G90" s="128"/>
      <c r="H90" s="128"/>
      <c r="I90" s="136">
        <f t="shared" si="6"/>
        <v>6</v>
      </c>
      <c r="J90" s="136">
        <v>0</v>
      </c>
      <c r="K90" s="136">
        <v>0</v>
      </c>
      <c r="L90" s="136">
        <v>6</v>
      </c>
      <c r="M90" s="136">
        <v>0</v>
      </c>
      <c r="N90" s="136">
        <v>0</v>
      </c>
      <c r="O90" s="136">
        <v>0</v>
      </c>
      <c r="P90" s="137">
        <f t="shared" si="5"/>
        <v>0</v>
      </c>
    </row>
    <row r="91" spans="1:16" s="2" customFormat="1" ht="15">
      <c r="A91" s="132" t="s">
        <v>754</v>
      </c>
      <c r="B91" s="133" t="s">
        <v>270</v>
      </c>
      <c r="C91" s="133" t="s">
        <v>270</v>
      </c>
      <c r="D91" s="138" t="s">
        <v>545</v>
      </c>
      <c r="E91" s="135" t="s">
        <v>0</v>
      </c>
      <c r="F91" s="128">
        <f t="shared" si="3"/>
        <v>0</v>
      </c>
      <c r="G91" s="128"/>
      <c r="H91" s="128"/>
      <c r="I91" s="136">
        <f t="shared" si="6"/>
        <v>6</v>
      </c>
      <c r="J91" s="136">
        <v>0</v>
      </c>
      <c r="K91" s="136">
        <v>0</v>
      </c>
      <c r="L91" s="136">
        <v>6</v>
      </c>
      <c r="M91" s="136">
        <v>0</v>
      </c>
      <c r="N91" s="136">
        <v>0</v>
      </c>
      <c r="O91" s="136">
        <v>0</v>
      </c>
      <c r="P91" s="137">
        <f t="shared" si="5"/>
        <v>0</v>
      </c>
    </row>
    <row r="92" spans="1:16" s="2" customFormat="1" ht="31.5">
      <c r="A92" s="132" t="s">
        <v>755</v>
      </c>
      <c r="B92" s="133" t="s">
        <v>270</v>
      </c>
      <c r="C92" s="133" t="s">
        <v>270</v>
      </c>
      <c r="D92" s="138" t="s">
        <v>676</v>
      </c>
      <c r="E92" s="135" t="s">
        <v>0</v>
      </c>
      <c r="F92" s="128">
        <f t="shared" si="3"/>
        <v>0</v>
      </c>
      <c r="G92" s="128"/>
      <c r="H92" s="128"/>
      <c r="I92" s="136">
        <f t="shared" si="6"/>
        <v>2</v>
      </c>
      <c r="J92" s="136">
        <v>0</v>
      </c>
      <c r="K92" s="136">
        <v>0</v>
      </c>
      <c r="L92" s="136">
        <v>0</v>
      </c>
      <c r="M92" s="136">
        <v>0</v>
      </c>
      <c r="N92" s="136">
        <v>2</v>
      </c>
      <c r="O92" s="136">
        <v>0</v>
      </c>
      <c r="P92" s="137">
        <f t="shared" si="5"/>
        <v>0</v>
      </c>
    </row>
    <row r="93" spans="1:16" s="2" customFormat="1" ht="15">
      <c r="A93" s="132" t="s">
        <v>756</v>
      </c>
      <c r="B93" s="133" t="s">
        <v>270</v>
      </c>
      <c r="C93" s="133" t="s">
        <v>270</v>
      </c>
      <c r="D93" s="138" t="s">
        <v>546</v>
      </c>
      <c r="E93" s="135" t="s">
        <v>0</v>
      </c>
      <c r="F93" s="128">
        <f t="shared" si="3"/>
        <v>0</v>
      </c>
      <c r="G93" s="128"/>
      <c r="H93" s="128"/>
      <c r="I93" s="136">
        <f t="shared" si="6"/>
        <v>2</v>
      </c>
      <c r="J93" s="136">
        <v>0</v>
      </c>
      <c r="K93" s="136">
        <v>0</v>
      </c>
      <c r="L93" s="136">
        <v>2</v>
      </c>
      <c r="M93" s="136">
        <v>0</v>
      </c>
      <c r="N93" s="136">
        <v>0</v>
      </c>
      <c r="O93" s="136">
        <v>0</v>
      </c>
      <c r="P93" s="137">
        <f t="shared" si="5"/>
        <v>0</v>
      </c>
    </row>
    <row r="94" spans="1:16" ht="15">
      <c r="A94" s="132" t="s">
        <v>757</v>
      </c>
      <c r="B94" s="133" t="s">
        <v>270</v>
      </c>
      <c r="C94" s="133" t="s">
        <v>270</v>
      </c>
      <c r="D94" s="138" t="s">
        <v>547</v>
      </c>
      <c r="E94" s="135" t="s">
        <v>0</v>
      </c>
      <c r="F94" s="128">
        <f t="shared" si="3"/>
        <v>0</v>
      </c>
      <c r="G94" s="128"/>
      <c r="H94" s="128"/>
      <c r="I94" s="136">
        <f t="shared" si="6"/>
        <v>13</v>
      </c>
      <c r="J94" s="136">
        <v>0</v>
      </c>
      <c r="K94" s="136">
        <v>13</v>
      </c>
      <c r="L94" s="136">
        <v>0</v>
      </c>
      <c r="M94" s="136">
        <v>0</v>
      </c>
      <c r="N94" s="136">
        <v>0</v>
      </c>
      <c r="O94" s="136">
        <v>0</v>
      </c>
      <c r="P94" s="137">
        <f t="shared" si="5"/>
        <v>0</v>
      </c>
    </row>
    <row r="95" spans="1:16" ht="15">
      <c r="A95" s="132" t="s">
        <v>758</v>
      </c>
      <c r="B95" s="133" t="s">
        <v>270</v>
      </c>
      <c r="C95" s="133" t="s">
        <v>270</v>
      </c>
      <c r="D95" s="138" t="s">
        <v>548</v>
      </c>
      <c r="E95" s="135" t="s">
        <v>0</v>
      </c>
      <c r="F95" s="128">
        <f t="shared" si="3"/>
        <v>0</v>
      </c>
      <c r="G95" s="128"/>
      <c r="H95" s="128"/>
      <c r="I95" s="136">
        <f t="shared" si="6"/>
        <v>18</v>
      </c>
      <c r="J95" s="136">
        <v>0</v>
      </c>
      <c r="K95" s="136">
        <v>18</v>
      </c>
      <c r="L95" s="136">
        <v>0</v>
      </c>
      <c r="M95" s="136">
        <v>0</v>
      </c>
      <c r="N95" s="136">
        <v>0</v>
      </c>
      <c r="O95" s="136">
        <v>0</v>
      </c>
      <c r="P95" s="137">
        <f t="shared" si="5"/>
        <v>0</v>
      </c>
    </row>
    <row r="96" spans="1:16" ht="15">
      <c r="A96" s="132" t="s">
        <v>759</v>
      </c>
      <c r="B96" s="133" t="s">
        <v>270</v>
      </c>
      <c r="C96" s="133" t="s">
        <v>270</v>
      </c>
      <c r="D96" s="138" t="s">
        <v>677</v>
      </c>
      <c r="E96" s="135" t="s">
        <v>0</v>
      </c>
      <c r="F96" s="128">
        <f t="shared" si="3"/>
        <v>0</v>
      </c>
      <c r="G96" s="128"/>
      <c r="H96" s="128"/>
      <c r="I96" s="136">
        <f t="shared" si="6"/>
        <v>2</v>
      </c>
      <c r="J96" s="136">
        <v>0</v>
      </c>
      <c r="K96" s="136">
        <v>2</v>
      </c>
      <c r="L96" s="136">
        <v>0</v>
      </c>
      <c r="M96" s="136">
        <v>0</v>
      </c>
      <c r="N96" s="136">
        <v>0</v>
      </c>
      <c r="O96" s="136">
        <v>0</v>
      </c>
      <c r="P96" s="137">
        <f t="shared" si="5"/>
        <v>0</v>
      </c>
    </row>
    <row r="97" spans="1:16" ht="31.5">
      <c r="A97" s="132" t="s">
        <v>760</v>
      </c>
      <c r="B97" s="133" t="s">
        <v>270</v>
      </c>
      <c r="C97" s="133" t="s">
        <v>270</v>
      </c>
      <c r="D97" s="138" t="s">
        <v>679</v>
      </c>
      <c r="E97" s="135" t="s">
        <v>0</v>
      </c>
      <c r="F97" s="128">
        <f t="shared" si="3"/>
        <v>0</v>
      </c>
      <c r="G97" s="128"/>
      <c r="H97" s="128"/>
      <c r="I97" s="136">
        <f t="shared" si="6"/>
        <v>1</v>
      </c>
      <c r="J97" s="136">
        <v>0</v>
      </c>
      <c r="K97" s="136">
        <v>1</v>
      </c>
      <c r="L97" s="136">
        <v>0</v>
      </c>
      <c r="M97" s="136">
        <v>0</v>
      </c>
      <c r="N97" s="136">
        <v>0</v>
      </c>
      <c r="O97" s="136">
        <v>0</v>
      </c>
      <c r="P97" s="137">
        <f t="shared" si="5"/>
        <v>0</v>
      </c>
    </row>
    <row r="98" spans="1:16" ht="240" customHeight="1" thickBot="1">
      <c r="A98" s="147" t="s">
        <v>761</v>
      </c>
      <c r="B98" s="148" t="s">
        <v>270</v>
      </c>
      <c r="C98" s="148" t="s">
        <v>270</v>
      </c>
      <c r="D98" s="149" t="s">
        <v>694</v>
      </c>
      <c r="E98" s="150" t="s">
        <v>0</v>
      </c>
      <c r="F98" s="151">
        <f t="shared" si="3"/>
        <v>0</v>
      </c>
      <c r="G98" s="151"/>
      <c r="H98" s="151"/>
      <c r="I98" s="152">
        <f t="shared" si="6"/>
        <v>1</v>
      </c>
      <c r="J98" s="152">
        <v>0</v>
      </c>
      <c r="K98" s="152">
        <v>1</v>
      </c>
      <c r="L98" s="152">
        <v>0</v>
      </c>
      <c r="M98" s="152">
        <v>0</v>
      </c>
      <c r="N98" s="152">
        <v>0</v>
      </c>
      <c r="O98" s="152">
        <v>0</v>
      </c>
      <c r="P98" s="153">
        <f t="shared" si="5"/>
        <v>0</v>
      </c>
    </row>
    <row r="99" spans="1:4" ht="16.5" thickTop="1">
      <c r="A99" s="42"/>
      <c r="B99" s="42"/>
      <c r="C99" s="42"/>
      <c r="D99" s="45"/>
    </row>
    <row r="100" spans="1:4" ht="15">
      <c r="A100" s="42"/>
      <c r="B100" s="42"/>
      <c r="C100" s="42"/>
      <c r="D100" s="45"/>
    </row>
    <row r="101" spans="1:4" ht="15">
      <c r="A101" s="42"/>
      <c r="B101" s="42"/>
      <c r="C101" s="42"/>
      <c r="D101" s="45"/>
    </row>
    <row r="102" spans="1:4" ht="15">
      <c r="A102" s="42"/>
      <c r="B102" s="42"/>
      <c r="C102" s="42"/>
      <c r="D102" s="45"/>
    </row>
    <row r="103" spans="1:4" ht="15">
      <c r="A103" s="42"/>
      <c r="B103" s="42"/>
      <c r="C103" s="42"/>
      <c r="D103" s="45"/>
    </row>
    <row r="104" spans="1:4" ht="15">
      <c r="A104" s="42"/>
      <c r="B104" s="42"/>
      <c r="C104" s="42"/>
      <c r="D104" s="45"/>
    </row>
    <row r="105" spans="1:4" ht="15">
      <c r="A105" s="42"/>
      <c r="B105" s="42"/>
      <c r="C105" s="42"/>
      <c r="D105" s="45"/>
    </row>
    <row r="106" spans="1:4" ht="15">
      <c r="A106" s="42"/>
      <c r="B106" s="42"/>
      <c r="C106" s="42"/>
      <c r="D106" s="45"/>
    </row>
    <row r="107" spans="1:4" ht="15">
      <c r="A107" s="42"/>
      <c r="B107" s="42"/>
      <c r="C107" s="42"/>
      <c r="D107" s="45"/>
    </row>
    <row r="108" spans="1:4" ht="15">
      <c r="A108" s="42"/>
      <c r="B108" s="42"/>
      <c r="C108" s="42"/>
      <c r="D108" s="45"/>
    </row>
    <row r="109" spans="1:4" ht="15">
      <c r="A109" s="42"/>
      <c r="B109" s="42"/>
      <c r="C109" s="42"/>
      <c r="D109" s="45"/>
    </row>
    <row r="110" spans="1:4" ht="15">
      <c r="A110" s="42"/>
      <c r="B110" s="42"/>
      <c r="C110" s="42"/>
      <c r="D110" s="45"/>
    </row>
    <row r="111" spans="1:4" ht="15">
      <c r="A111" s="42"/>
      <c r="B111" s="42"/>
      <c r="C111" s="42"/>
      <c r="D111" s="45"/>
    </row>
    <row r="112" spans="1:4" ht="15">
      <c r="A112" s="42"/>
      <c r="B112" s="42"/>
      <c r="C112" s="42"/>
      <c r="D112" s="45"/>
    </row>
    <row r="113" spans="1:4" ht="15">
      <c r="A113" s="42"/>
      <c r="B113" s="42"/>
      <c r="C113" s="42"/>
      <c r="D113" s="45"/>
    </row>
    <row r="114" spans="1:4" ht="15">
      <c r="A114" s="42"/>
      <c r="B114" s="42"/>
      <c r="C114" s="42"/>
      <c r="D114" s="45"/>
    </row>
    <row r="115" spans="1:4" ht="15">
      <c r="A115" s="42"/>
      <c r="B115" s="42"/>
      <c r="C115" s="42"/>
      <c r="D115" s="45"/>
    </row>
    <row r="116" spans="1:4" ht="15">
      <c r="A116" s="42"/>
      <c r="B116" s="42"/>
      <c r="C116" s="42"/>
      <c r="D116" s="45"/>
    </row>
    <row r="117" spans="1:4" ht="15">
      <c r="A117" s="42"/>
      <c r="B117" s="42"/>
      <c r="C117" s="42"/>
      <c r="D117" s="45"/>
    </row>
    <row r="118" spans="1:4" ht="15">
      <c r="A118" s="42"/>
      <c r="B118" s="42"/>
      <c r="C118" s="42"/>
      <c r="D118" s="45"/>
    </row>
    <row r="119" spans="1:4" ht="15">
      <c r="A119" s="42"/>
      <c r="B119" s="42"/>
      <c r="C119" s="42"/>
      <c r="D119" s="45"/>
    </row>
    <row r="120" spans="1:4" ht="15">
      <c r="A120" s="42"/>
      <c r="B120" s="42"/>
      <c r="C120" s="42"/>
      <c r="D120" s="45"/>
    </row>
    <row r="121" spans="1:4" ht="15">
      <c r="A121" s="42"/>
      <c r="B121" s="42"/>
      <c r="C121" s="42"/>
      <c r="D121" s="45"/>
    </row>
    <row r="122" spans="1:4" ht="15">
      <c r="A122" s="42"/>
      <c r="B122" s="42"/>
      <c r="C122" s="42"/>
      <c r="D122" s="45"/>
    </row>
    <row r="123" spans="1:4" ht="15">
      <c r="A123" s="42"/>
      <c r="B123" s="42"/>
      <c r="C123" s="42"/>
      <c r="D123" s="45"/>
    </row>
    <row r="124" spans="1:4" ht="15">
      <c r="A124" s="42"/>
      <c r="B124" s="42"/>
      <c r="C124" s="42"/>
      <c r="D124" s="45"/>
    </row>
    <row r="125" spans="1:4" ht="15">
      <c r="A125" s="42"/>
      <c r="B125" s="42"/>
      <c r="C125" s="42"/>
      <c r="D125" s="45"/>
    </row>
    <row r="126" spans="1:4" ht="15">
      <c r="A126" s="42"/>
      <c r="B126" s="42"/>
      <c r="C126" s="42"/>
      <c r="D126" s="45"/>
    </row>
    <row r="127" spans="1:4" ht="15">
      <c r="A127" s="42"/>
      <c r="B127" s="42"/>
      <c r="C127" s="42"/>
      <c r="D127" s="45"/>
    </row>
    <row r="128" spans="1:4" ht="15">
      <c r="A128" s="42"/>
      <c r="B128" s="42"/>
      <c r="C128" s="42"/>
      <c r="D128" s="45"/>
    </row>
    <row r="129" spans="1:4" ht="15">
      <c r="A129" s="42"/>
      <c r="B129" s="42"/>
      <c r="C129" s="42"/>
      <c r="D129" s="45"/>
    </row>
    <row r="130" spans="1:4" ht="15">
      <c r="A130" s="42"/>
      <c r="B130" s="42"/>
      <c r="C130" s="42"/>
      <c r="D130" s="45"/>
    </row>
    <row r="131" spans="1:4" ht="15">
      <c r="A131" s="42"/>
      <c r="B131" s="42"/>
      <c r="C131" s="42"/>
      <c r="D131" s="45"/>
    </row>
    <row r="132" spans="1:4" ht="15">
      <c r="A132" s="42"/>
      <c r="B132" s="42"/>
      <c r="C132" s="42"/>
      <c r="D132" s="45"/>
    </row>
    <row r="133" spans="1:4" ht="15">
      <c r="A133" s="42"/>
      <c r="B133" s="42"/>
      <c r="C133" s="42"/>
      <c r="D133" s="45"/>
    </row>
    <row r="134" spans="1:4" ht="15">
      <c r="A134" s="42"/>
      <c r="B134" s="42"/>
      <c r="C134" s="42"/>
      <c r="D134" s="45"/>
    </row>
    <row r="135" spans="1:4" ht="15">
      <c r="A135" s="42"/>
      <c r="B135" s="42"/>
      <c r="C135" s="42"/>
      <c r="D135" s="45"/>
    </row>
    <row r="136" spans="1:4" ht="15">
      <c r="A136" s="42"/>
      <c r="B136" s="42"/>
      <c r="C136" s="42"/>
      <c r="D136" s="45"/>
    </row>
    <row r="137" spans="1:4" ht="15">
      <c r="A137" s="42"/>
      <c r="B137" s="42"/>
      <c r="C137" s="42"/>
      <c r="D137" s="45"/>
    </row>
    <row r="138" spans="1:4" ht="15">
      <c r="A138" s="42"/>
      <c r="B138" s="42"/>
      <c r="C138" s="42"/>
      <c r="D138" s="45"/>
    </row>
    <row r="139" spans="1:4" ht="15">
      <c r="A139" s="42"/>
      <c r="B139" s="42"/>
      <c r="C139" s="42"/>
      <c r="D139" s="45"/>
    </row>
    <row r="140" spans="1:4" ht="15">
      <c r="A140" s="42"/>
      <c r="B140" s="42"/>
      <c r="C140" s="42"/>
      <c r="D140" s="45"/>
    </row>
    <row r="141" spans="1:4" ht="15">
      <c r="A141" s="42"/>
      <c r="B141" s="42"/>
      <c r="C141" s="42"/>
      <c r="D141" s="45"/>
    </row>
    <row r="142" spans="1:4" ht="15">
      <c r="A142" s="42"/>
      <c r="B142" s="42"/>
      <c r="C142" s="42"/>
      <c r="D142" s="45"/>
    </row>
    <row r="143" spans="1:4" ht="15">
      <c r="A143" s="42"/>
      <c r="B143" s="42"/>
      <c r="C143" s="42"/>
      <c r="D143" s="45"/>
    </row>
    <row r="144" spans="1:4" ht="15">
      <c r="A144" s="42"/>
      <c r="B144" s="42"/>
      <c r="C144" s="42"/>
      <c r="D144" s="45"/>
    </row>
    <row r="145" spans="1:4" ht="15">
      <c r="A145" s="42"/>
      <c r="B145" s="42"/>
      <c r="C145" s="42"/>
      <c r="D145" s="45"/>
    </row>
    <row r="146" spans="1:4" ht="15">
      <c r="A146" s="42"/>
      <c r="B146" s="42"/>
      <c r="C146" s="42"/>
      <c r="D146" s="45"/>
    </row>
    <row r="147" spans="1:4" ht="15">
      <c r="A147" s="42"/>
      <c r="B147" s="42"/>
      <c r="C147" s="42"/>
      <c r="D147" s="45"/>
    </row>
    <row r="148" spans="1:4" ht="15">
      <c r="A148" s="42"/>
      <c r="B148" s="42"/>
      <c r="C148" s="42"/>
      <c r="D148" s="45"/>
    </row>
    <row r="149" spans="1:4" ht="15">
      <c r="A149" s="42"/>
      <c r="B149" s="42"/>
      <c r="C149" s="42"/>
      <c r="D149" s="45"/>
    </row>
    <row r="150" spans="1:4" ht="15">
      <c r="A150" s="42"/>
      <c r="B150" s="42"/>
      <c r="C150" s="42"/>
      <c r="D150" s="45"/>
    </row>
    <row r="151" spans="1:4" ht="15">
      <c r="A151" s="42"/>
      <c r="B151" s="42"/>
      <c r="C151" s="42"/>
      <c r="D151" s="45"/>
    </row>
    <row r="152" spans="1:4" ht="15">
      <c r="A152" s="42"/>
      <c r="B152" s="42"/>
      <c r="C152" s="42"/>
      <c r="D152" s="45"/>
    </row>
    <row r="153" spans="1:4" ht="15">
      <c r="A153" s="42"/>
      <c r="B153" s="42"/>
      <c r="C153" s="42"/>
      <c r="D153" s="45"/>
    </row>
    <row r="154" spans="1:4" ht="15">
      <c r="A154" s="42"/>
      <c r="B154" s="42"/>
      <c r="C154" s="42"/>
      <c r="D154" s="45"/>
    </row>
    <row r="155" spans="1:4" ht="15">
      <c r="A155" s="42"/>
      <c r="B155" s="42"/>
      <c r="C155" s="42"/>
      <c r="D155" s="45"/>
    </row>
    <row r="156" spans="1:4" ht="15">
      <c r="A156" s="42"/>
      <c r="B156" s="42"/>
      <c r="C156" s="42"/>
      <c r="D156" s="45"/>
    </row>
    <row r="157" spans="1:4" ht="15">
      <c r="A157" s="42"/>
      <c r="B157" s="42"/>
      <c r="C157" s="42"/>
      <c r="D157" s="45"/>
    </row>
    <row r="158" spans="1:4" ht="15">
      <c r="A158" s="42"/>
      <c r="B158" s="42"/>
      <c r="C158" s="42"/>
      <c r="D158" s="45"/>
    </row>
    <row r="159" spans="1:4" ht="15">
      <c r="A159" s="42"/>
      <c r="B159" s="42"/>
      <c r="C159" s="42"/>
      <c r="D159" s="45"/>
    </row>
    <row r="160" spans="1:4" ht="15">
      <c r="A160" s="42"/>
      <c r="B160" s="42"/>
      <c r="C160" s="42"/>
      <c r="D160" s="45"/>
    </row>
    <row r="161" spans="1:4" ht="15">
      <c r="A161" s="42"/>
      <c r="B161" s="42"/>
      <c r="C161" s="42"/>
      <c r="D161" s="45"/>
    </row>
    <row r="162" spans="1:4" ht="15">
      <c r="A162" s="42"/>
      <c r="B162" s="42"/>
      <c r="C162" s="42"/>
      <c r="D162" s="45"/>
    </row>
    <row r="163" spans="1:4" ht="15">
      <c r="A163" s="42"/>
      <c r="B163" s="42"/>
      <c r="C163" s="42"/>
      <c r="D163" s="45"/>
    </row>
    <row r="164" spans="1:4" ht="15">
      <c r="A164" s="42"/>
      <c r="B164" s="42"/>
      <c r="C164" s="42"/>
      <c r="D164" s="45"/>
    </row>
    <row r="165" spans="1:4" ht="15">
      <c r="A165" s="42"/>
      <c r="B165" s="42"/>
      <c r="C165" s="42"/>
      <c r="D165" s="45"/>
    </row>
    <row r="166" spans="1:4" ht="15">
      <c r="A166" s="42"/>
      <c r="B166" s="42"/>
      <c r="C166" s="42"/>
      <c r="D166" s="45"/>
    </row>
    <row r="167" spans="1:4" ht="15">
      <c r="A167" s="42"/>
      <c r="B167" s="42"/>
      <c r="C167" s="42"/>
      <c r="D167" s="45"/>
    </row>
    <row r="168" spans="1:4" ht="15">
      <c r="A168" s="42"/>
      <c r="B168" s="42"/>
      <c r="C168" s="42"/>
      <c r="D168" s="45"/>
    </row>
    <row r="169" spans="1:4" ht="15">
      <c r="A169" s="42"/>
      <c r="B169" s="42"/>
      <c r="C169" s="42"/>
      <c r="D169" s="45"/>
    </row>
    <row r="170" spans="1:4" ht="15">
      <c r="A170" s="42"/>
      <c r="B170" s="42"/>
      <c r="C170" s="42"/>
      <c r="D170" s="45"/>
    </row>
    <row r="171" spans="1:4" ht="15">
      <c r="A171" s="42"/>
      <c r="B171" s="42"/>
      <c r="C171" s="42"/>
      <c r="D171" s="45"/>
    </row>
    <row r="172" spans="1:4" ht="15">
      <c r="A172" s="42"/>
      <c r="B172" s="42"/>
      <c r="C172" s="42"/>
      <c r="D172" s="45"/>
    </row>
    <row r="173" spans="1:4" ht="15">
      <c r="A173" s="42"/>
      <c r="B173" s="42"/>
      <c r="C173" s="42"/>
      <c r="D173" s="45"/>
    </row>
    <row r="174" spans="1:4" ht="15">
      <c r="A174" s="42"/>
      <c r="B174" s="42"/>
      <c r="C174" s="42"/>
      <c r="D174" s="45"/>
    </row>
    <row r="175" spans="1:4" ht="15">
      <c r="A175" s="42"/>
      <c r="B175" s="42"/>
      <c r="C175" s="42"/>
      <c r="D175" s="45"/>
    </row>
    <row r="176" spans="1:4" ht="15">
      <c r="A176" s="42"/>
      <c r="B176" s="42"/>
      <c r="C176" s="42"/>
      <c r="D176" s="45"/>
    </row>
    <row r="177" spans="1:4" ht="15">
      <c r="A177" s="42"/>
      <c r="B177" s="42"/>
      <c r="C177" s="42"/>
      <c r="D177" s="45"/>
    </row>
    <row r="178" spans="1:4" ht="15">
      <c r="A178" s="42"/>
      <c r="B178" s="42"/>
      <c r="C178" s="42"/>
      <c r="D178" s="45"/>
    </row>
    <row r="179" spans="1:4" ht="15">
      <c r="A179" s="42"/>
      <c r="B179" s="42"/>
      <c r="C179" s="42"/>
      <c r="D179" s="45"/>
    </row>
    <row r="180" spans="1:4" ht="15">
      <c r="A180" s="42"/>
      <c r="B180" s="42"/>
      <c r="C180" s="42"/>
      <c r="D180" s="45"/>
    </row>
    <row r="181" spans="1:4" ht="15">
      <c r="A181" s="42"/>
      <c r="B181" s="42"/>
      <c r="C181" s="42"/>
      <c r="D181" s="45"/>
    </row>
    <row r="182" spans="1:4" ht="15">
      <c r="A182" s="42"/>
      <c r="B182" s="42"/>
      <c r="C182" s="42"/>
      <c r="D182" s="45"/>
    </row>
    <row r="183" spans="1:4" ht="15">
      <c r="A183" s="42"/>
      <c r="B183" s="42"/>
      <c r="C183" s="42"/>
      <c r="D183" s="45"/>
    </row>
    <row r="184" spans="1:4" ht="15">
      <c r="A184" s="42"/>
      <c r="B184" s="42"/>
      <c r="C184" s="42"/>
      <c r="D184" s="45"/>
    </row>
    <row r="185" spans="1:4" ht="15">
      <c r="A185" s="42"/>
      <c r="B185" s="42"/>
      <c r="C185" s="42"/>
      <c r="D185" s="45"/>
    </row>
    <row r="186" spans="1:4" ht="15">
      <c r="A186" s="42"/>
      <c r="B186" s="42"/>
      <c r="C186" s="42"/>
      <c r="D186" s="45"/>
    </row>
    <row r="187" spans="1:4" ht="15">
      <c r="A187" s="42"/>
      <c r="B187" s="42"/>
      <c r="C187" s="42"/>
      <c r="D187" s="45"/>
    </row>
    <row r="188" spans="1:4" ht="15">
      <c r="A188" s="42"/>
      <c r="B188" s="42"/>
      <c r="C188" s="42"/>
      <c r="D188" s="45"/>
    </row>
    <row r="189" spans="1:4" ht="15">
      <c r="A189" s="42"/>
      <c r="B189" s="42"/>
      <c r="C189" s="42"/>
      <c r="D189" s="45"/>
    </row>
    <row r="190" spans="1:4" ht="15">
      <c r="A190" s="42"/>
      <c r="B190" s="42"/>
      <c r="C190" s="42"/>
      <c r="D190" s="45"/>
    </row>
    <row r="191" spans="1:4" ht="15">
      <c r="A191" s="42"/>
      <c r="B191" s="42"/>
      <c r="C191" s="42"/>
      <c r="D191" s="45"/>
    </row>
    <row r="192" spans="1:4" ht="15">
      <c r="A192" s="42"/>
      <c r="B192" s="42"/>
      <c r="C192" s="42"/>
      <c r="D192" s="45"/>
    </row>
    <row r="193" spans="1:4" ht="15">
      <c r="A193" s="42"/>
      <c r="B193" s="42"/>
      <c r="C193" s="42"/>
      <c r="D193" s="45"/>
    </row>
    <row r="194" spans="1:4" ht="15">
      <c r="A194" s="42"/>
      <c r="B194" s="42"/>
      <c r="C194" s="42"/>
      <c r="D194" s="45"/>
    </row>
    <row r="195" spans="1:4" ht="15">
      <c r="A195" s="42"/>
      <c r="B195" s="42"/>
      <c r="C195" s="42"/>
      <c r="D195" s="45"/>
    </row>
    <row r="196" spans="1:4" ht="15">
      <c r="A196" s="42"/>
      <c r="B196" s="42"/>
      <c r="C196" s="42"/>
      <c r="D196" s="45"/>
    </row>
    <row r="197" spans="1:4" ht="15">
      <c r="A197" s="42"/>
      <c r="B197" s="42"/>
      <c r="C197" s="42"/>
      <c r="D197" s="45"/>
    </row>
    <row r="198" spans="1:4" ht="15">
      <c r="A198" s="42"/>
      <c r="B198" s="42"/>
      <c r="C198" s="42"/>
      <c r="D198" s="45"/>
    </row>
    <row r="199" spans="1:4" ht="15">
      <c r="A199" s="42"/>
      <c r="B199" s="42"/>
      <c r="C199" s="42"/>
      <c r="D199" s="45"/>
    </row>
    <row r="200" spans="1:4" ht="15">
      <c r="A200" s="42"/>
      <c r="B200" s="42"/>
      <c r="C200" s="42"/>
      <c r="D200" s="45"/>
    </row>
    <row r="201" spans="1:4" ht="15">
      <c r="A201" s="42"/>
      <c r="B201" s="42"/>
      <c r="C201" s="42"/>
      <c r="D201" s="45"/>
    </row>
    <row r="202" spans="1:4" ht="15">
      <c r="A202" s="42"/>
      <c r="B202" s="42"/>
      <c r="C202" s="42"/>
      <c r="D202" s="45"/>
    </row>
    <row r="203" spans="1:4" ht="15">
      <c r="A203" s="42"/>
      <c r="B203" s="42"/>
      <c r="C203" s="42"/>
      <c r="D203" s="45"/>
    </row>
    <row r="204" spans="1:4" ht="15">
      <c r="A204" s="42"/>
      <c r="B204" s="42"/>
      <c r="C204" s="42"/>
      <c r="D204" s="45"/>
    </row>
    <row r="205" spans="1:4" ht="15">
      <c r="A205" s="42"/>
      <c r="B205" s="42"/>
      <c r="C205" s="42"/>
      <c r="D205" s="45"/>
    </row>
    <row r="206" spans="1:4" ht="15">
      <c r="A206" s="42"/>
      <c r="B206" s="42"/>
      <c r="C206" s="42"/>
      <c r="D206" s="45"/>
    </row>
    <row r="207" spans="1:4" ht="15">
      <c r="A207" s="42"/>
      <c r="B207" s="42"/>
      <c r="C207" s="42"/>
      <c r="D207" s="45"/>
    </row>
    <row r="208" spans="1:4" ht="15">
      <c r="A208" s="42"/>
      <c r="B208" s="42"/>
      <c r="C208" s="42"/>
      <c r="D208" s="45"/>
    </row>
    <row r="209" spans="1:4" ht="15">
      <c r="A209" s="42"/>
      <c r="B209" s="42"/>
      <c r="C209" s="42"/>
      <c r="D209" s="45"/>
    </row>
    <row r="210" spans="1:4" ht="15">
      <c r="A210" s="42"/>
      <c r="B210" s="42"/>
      <c r="C210" s="42"/>
      <c r="D210" s="45"/>
    </row>
    <row r="211" spans="1:4" ht="15">
      <c r="A211" s="42"/>
      <c r="B211" s="42"/>
      <c r="C211" s="42"/>
      <c r="D211" s="45"/>
    </row>
    <row r="212" spans="1:4" ht="15">
      <c r="A212" s="42"/>
      <c r="B212" s="42"/>
      <c r="C212" s="42"/>
      <c r="D212" s="45"/>
    </row>
    <row r="213" spans="1:4" ht="15">
      <c r="A213" s="42"/>
      <c r="B213" s="42"/>
      <c r="C213" s="42"/>
      <c r="D213" s="45"/>
    </row>
    <row r="214" spans="1:4" ht="15">
      <c r="A214" s="42"/>
      <c r="B214" s="42"/>
      <c r="C214" s="42"/>
      <c r="D214" s="45"/>
    </row>
    <row r="215" spans="1:4" ht="15">
      <c r="A215" s="42"/>
      <c r="B215" s="42"/>
      <c r="C215" s="42"/>
      <c r="D215" s="45"/>
    </row>
    <row r="216" spans="1:4" ht="15">
      <c r="A216" s="42"/>
      <c r="B216" s="42"/>
      <c r="C216" s="42"/>
      <c r="D216" s="45"/>
    </row>
    <row r="217" spans="1:4" ht="15">
      <c r="A217" s="42"/>
      <c r="B217" s="42"/>
      <c r="C217" s="42"/>
      <c r="D217" s="45"/>
    </row>
    <row r="218" spans="1:4" ht="15">
      <c r="A218" s="42"/>
      <c r="B218" s="42"/>
      <c r="C218" s="42"/>
      <c r="D218" s="45"/>
    </row>
    <row r="219" spans="1:4" ht="15">
      <c r="A219" s="42"/>
      <c r="B219" s="42"/>
      <c r="C219" s="42"/>
      <c r="D219" s="45"/>
    </row>
    <row r="220" spans="1:4" ht="15">
      <c r="A220" s="42"/>
      <c r="B220" s="42"/>
      <c r="C220" s="42"/>
      <c r="D220" s="45"/>
    </row>
    <row r="221" spans="1:4" ht="15">
      <c r="A221" s="42"/>
      <c r="B221" s="42"/>
      <c r="C221" s="42"/>
      <c r="D221" s="45"/>
    </row>
    <row r="222" spans="1:4" ht="15">
      <c r="A222" s="42"/>
      <c r="B222" s="42"/>
      <c r="C222" s="42"/>
      <c r="D222" s="45"/>
    </row>
    <row r="223" spans="1:4" ht="15">
      <c r="A223" s="42"/>
      <c r="B223" s="42"/>
      <c r="C223" s="42"/>
      <c r="D223" s="45"/>
    </row>
    <row r="224" spans="1:4" ht="15">
      <c r="A224" s="42"/>
      <c r="B224" s="42"/>
      <c r="C224" s="42"/>
      <c r="D224" s="45"/>
    </row>
    <row r="225" spans="1:4" ht="15">
      <c r="A225" s="42"/>
      <c r="B225" s="42"/>
      <c r="C225" s="42"/>
      <c r="D225" s="45"/>
    </row>
    <row r="226" spans="1:4" ht="15">
      <c r="A226" s="42"/>
      <c r="B226" s="42"/>
      <c r="C226" s="42"/>
      <c r="D226" s="45"/>
    </row>
    <row r="227" spans="1:4" ht="15">
      <c r="A227" s="42"/>
      <c r="B227" s="42"/>
      <c r="C227" s="42"/>
      <c r="D227" s="45"/>
    </row>
    <row r="228" spans="1:4" ht="15">
      <c r="A228" s="42"/>
      <c r="B228" s="42"/>
      <c r="C228" s="42"/>
      <c r="D228" s="45"/>
    </row>
    <row r="229" spans="1:4" ht="15">
      <c r="A229" s="42"/>
      <c r="B229" s="42"/>
      <c r="C229" s="42"/>
      <c r="D229" s="45"/>
    </row>
    <row r="230" spans="1:4" ht="15">
      <c r="A230" s="42"/>
      <c r="B230" s="42"/>
      <c r="C230" s="42"/>
      <c r="D230" s="45"/>
    </row>
    <row r="231" spans="1:4" ht="15">
      <c r="A231" s="42"/>
      <c r="B231" s="42"/>
      <c r="C231" s="42"/>
      <c r="D231" s="45"/>
    </row>
    <row r="232" spans="1:4" ht="15">
      <c r="A232" s="42"/>
      <c r="B232" s="42"/>
      <c r="C232" s="42"/>
      <c r="D232" s="45"/>
    </row>
    <row r="233" spans="1:4" ht="15">
      <c r="A233" s="42"/>
      <c r="B233" s="42"/>
      <c r="C233" s="42"/>
      <c r="D233" s="45"/>
    </row>
    <row r="234" spans="1:4" ht="15">
      <c r="A234" s="42"/>
      <c r="B234" s="42"/>
      <c r="C234" s="42"/>
      <c r="D234" s="45"/>
    </row>
    <row r="235" spans="1:4" ht="15">
      <c r="A235" s="42"/>
      <c r="B235" s="42"/>
      <c r="C235" s="42"/>
      <c r="D235" s="45"/>
    </row>
    <row r="236" spans="1:4" ht="15">
      <c r="A236" s="42"/>
      <c r="B236" s="42"/>
      <c r="C236" s="42"/>
      <c r="D236" s="45"/>
    </row>
    <row r="237" spans="1:4" ht="15">
      <c r="A237" s="42"/>
      <c r="B237" s="42"/>
      <c r="C237" s="42"/>
      <c r="D237" s="45"/>
    </row>
    <row r="238" spans="1:4" ht="15">
      <c r="A238" s="42"/>
      <c r="B238" s="42"/>
      <c r="C238" s="42"/>
      <c r="D238" s="45"/>
    </row>
    <row r="239" spans="1:4" ht="15">
      <c r="A239" s="42"/>
      <c r="B239" s="42"/>
      <c r="C239" s="42"/>
      <c r="D239" s="45"/>
    </row>
    <row r="240" spans="1:4" ht="15">
      <c r="A240" s="42"/>
      <c r="B240" s="42"/>
      <c r="C240" s="42"/>
      <c r="D240" s="45"/>
    </row>
    <row r="241" spans="1:4" ht="15">
      <c r="A241" s="42"/>
      <c r="B241" s="42"/>
      <c r="C241" s="42"/>
      <c r="D241" s="45"/>
    </row>
    <row r="242" spans="1:4" ht="15">
      <c r="A242" s="42"/>
      <c r="B242" s="42"/>
      <c r="C242" s="42"/>
      <c r="D242" s="45"/>
    </row>
    <row r="243" spans="1:4" ht="15">
      <c r="A243" s="42"/>
      <c r="B243" s="42"/>
      <c r="C243" s="42"/>
      <c r="D243" s="45"/>
    </row>
    <row r="244" spans="1:4" ht="15">
      <c r="A244" s="42"/>
      <c r="B244" s="42"/>
      <c r="C244" s="42"/>
      <c r="D244" s="45"/>
    </row>
    <row r="245" spans="1:4" ht="15">
      <c r="A245" s="42"/>
      <c r="B245" s="42"/>
      <c r="C245" s="42"/>
      <c r="D245" s="45"/>
    </row>
    <row r="246" spans="1:4" ht="15">
      <c r="A246" s="42"/>
      <c r="B246" s="42"/>
      <c r="C246" s="42"/>
      <c r="D246" s="45"/>
    </row>
    <row r="247" spans="1:4" ht="15">
      <c r="A247" s="42"/>
      <c r="B247" s="42"/>
      <c r="C247" s="42"/>
      <c r="D247" s="45"/>
    </row>
    <row r="248" spans="1:4" ht="15">
      <c r="A248" s="42"/>
      <c r="B248" s="42"/>
      <c r="C248" s="42"/>
      <c r="D248" s="45"/>
    </row>
    <row r="249" spans="1:4" ht="15">
      <c r="A249" s="42"/>
      <c r="B249" s="42"/>
      <c r="C249" s="42"/>
      <c r="D249" s="45"/>
    </row>
    <row r="250" spans="1:4" ht="15">
      <c r="A250" s="42"/>
      <c r="B250" s="42"/>
      <c r="C250" s="42"/>
      <c r="D250" s="45"/>
    </row>
    <row r="251" spans="1:4" ht="15">
      <c r="A251" s="42"/>
      <c r="B251" s="42"/>
      <c r="C251" s="42"/>
      <c r="D251" s="45"/>
    </row>
    <row r="252" spans="1:4" ht="15">
      <c r="A252" s="42"/>
      <c r="B252" s="42"/>
      <c r="C252" s="42"/>
      <c r="D252" s="45"/>
    </row>
    <row r="253" spans="1:4" ht="15">
      <c r="A253" s="42"/>
      <c r="B253" s="42"/>
      <c r="C253" s="42"/>
      <c r="D253" s="45"/>
    </row>
    <row r="254" spans="1:4" ht="15">
      <c r="A254" s="42"/>
      <c r="B254" s="42"/>
      <c r="C254" s="42"/>
      <c r="D254" s="45"/>
    </row>
    <row r="255" spans="1:4" ht="15">
      <c r="A255" s="42"/>
      <c r="B255" s="42"/>
      <c r="C255" s="42"/>
      <c r="D255" s="45"/>
    </row>
    <row r="256" spans="1:4" ht="15">
      <c r="A256" s="42"/>
      <c r="B256" s="42"/>
      <c r="C256" s="42"/>
      <c r="D256" s="45"/>
    </row>
    <row r="257" spans="1:4" ht="15">
      <c r="A257" s="42"/>
      <c r="B257" s="42"/>
      <c r="C257" s="42"/>
      <c r="D257" s="45"/>
    </row>
    <row r="258" spans="1:4" ht="15">
      <c r="A258" s="42"/>
      <c r="B258" s="42"/>
      <c r="C258" s="42"/>
      <c r="D258" s="45"/>
    </row>
    <row r="259" spans="1:4" ht="15">
      <c r="A259" s="42"/>
      <c r="B259" s="42"/>
      <c r="C259" s="42"/>
      <c r="D259" s="45"/>
    </row>
    <row r="260" spans="1:4" ht="15">
      <c r="A260" s="42"/>
      <c r="B260" s="42"/>
      <c r="C260" s="42"/>
      <c r="D260" s="45"/>
    </row>
    <row r="261" spans="1:4" ht="15">
      <c r="A261" s="42"/>
      <c r="B261" s="42"/>
      <c r="C261" s="42"/>
      <c r="D261" s="45"/>
    </row>
    <row r="262" spans="1:4" ht="15">
      <c r="A262" s="42"/>
      <c r="B262" s="42"/>
      <c r="C262" s="42"/>
      <c r="D262" s="45"/>
    </row>
    <row r="263" spans="1:4" ht="15">
      <c r="A263" s="42"/>
      <c r="B263" s="42"/>
      <c r="C263" s="42"/>
      <c r="D263" s="45"/>
    </row>
    <row r="264" spans="1:4" ht="15">
      <c r="A264" s="42"/>
      <c r="B264" s="42"/>
      <c r="C264" s="42"/>
      <c r="D264" s="45"/>
    </row>
    <row r="265" spans="1:4" ht="15">
      <c r="A265" s="42"/>
      <c r="B265" s="42"/>
      <c r="C265" s="42"/>
      <c r="D265" s="45"/>
    </row>
    <row r="266" spans="1:4" ht="15">
      <c r="A266" s="42"/>
      <c r="B266" s="42"/>
      <c r="C266" s="42"/>
      <c r="D266" s="45"/>
    </row>
    <row r="267" spans="1:4" ht="15">
      <c r="A267" s="42"/>
      <c r="B267" s="42"/>
      <c r="C267" s="42"/>
      <c r="D267" s="45"/>
    </row>
    <row r="268" spans="1:4" ht="15">
      <c r="A268" s="42"/>
      <c r="B268" s="42"/>
      <c r="C268" s="42"/>
      <c r="D268" s="45"/>
    </row>
    <row r="269" spans="1:4" ht="15">
      <c r="A269" s="42"/>
      <c r="B269" s="42"/>
      <c r="C269" s="42"/>
      <c r="D269" s="45"/>
    </row>
    <row r="270" spans="1:4" ht="15">
      <c r="A270" s="42"/>
      <c r="B270" s="42"/>
      <c r="C270" s="42"/>
      <c r="D270" s="45"/>
    </row>
    <row r="271" spans="1:4" ht="15">
      <c r="A271" s="42"/>
      <c r="B271" s="42"/>
      <c r="C271" s="42"/>
      <c r="D271" s="45"/>
    </row>
    <row r="272" spans="1:4" ht="15">
      <c r="A272" s="42"/>
      <c r="B272" s="42"/>
      <c r="C272" s="42"/>
      <c r="D272" s="45"/>
    </row>
    <row r="273" spans="1:4" ht="15">
      <c r="A273" s="42"/>
      <c r="B273" s="42"/>
      <c r="C273" s="42"/>
      <c r="D273" s="45"/>
    </row>
    <row r="274" spans="1:4" ht="15">
      <c r="A274" s="42"/>
      <c r="B274" s="42"/>
      <c r="C274" s="42"/>
      <c r="D274" s="45"/>
    </row>
    <row r="275" spans="1:4" ht="15">
      <c r="A275" s="42"/>
      <c r="B275" s="42"/>
      <c r="C275" s="42"/>
      <c r="D275" s="45"/>
    </row>
    <row r="276" spans="1:4" ht="15">
      <c r="A276" s="42"/>
      <c r="B276" s="42"/>
      <c r="C276" s="42"/>
      <c r="D276" s="45"/>
    </row>
    <row r="277" spans="1:4" ht="15">
      <c r="A277" s="42"/>
      <c r="B277" s="42"/>
      <c r="C277" s="42"/>
      <c r="D277" s="45"/>
    </row>
    <row r="278" spans="1:4" ht="15">
      <c r="A278" s="42"/>
      <c r="B278" s="42"/>
      <c r="C278" s="42"/>
      <c r="D278" s="45"/>
    </row>
    <row r="279" spans="1:4" ht="15">
      <c r="A279" s="42"/>
      <c r="B279" s="42"/>
      <c r="C279" s="42"/>
      <c r="D279" s="45"/>
    </row>
    <row r="280" spans="1:4" ht="15">
      <c r="A280" s="42"/>
      <c r="B280" s="42"/>
      <c r="C280" s="42"/>
      <c r="D280" s="45"/>
    </row>
    <row r="281" spans="1:4" ht="15">
      <c r="A281" s="42"/>
      <c r="B281" s="42"/>
      <c r="C281" s="42"/>
      <c r="D281" s="45"/>
    </row>
    <row r="282" spans="1:4" ht="15">
      <c r="A282" s="42"/>
      <c r="B282" s="42"/>
      <c r="C282" s="42"/>
      <c r="D282" s="45"/>
    </row>
    <row r="283" spans="1:4" ht="15">
      <c r="A283" s="42"/>
      <c r="B283" s="42"/>
      <c r="C283" s="42"/>
      <c r="D283" s="45"/>
    </row>
    <row r="284" spans="1:4" ht="15">
      <c r="A284" s="42"/>
      <c r="B284" s="42"/>
      <c r="C284" s="42"/>
      <c r="D284" s="45"/>
    </row>
    <row r="285" spans="1:4" ht="15">
      <c r="A285" s="42"/>
      <c r="B285" s="42"/>
      <c r="C285" s="42"/>
      <c r="D285" s="45"/>
    </row>
    <row r="286" spans="1:4" ht="15">
      <c r="A286" s="42"/>
      <c r="B286" s="42"/>
      <c r="C286" s="42"/>
      <c r="D286" s="45"/>
    </row>
    <row r="287" spans="1:4" ht="15">
      <c r="A287" s="42"/>
      <c r="B287" s="42"/>
      <c r="C287" s="42"/>
      <c r="D287" s="45"/>
    </row>
    <row r="288" spans="1:4" ht="15">
      <c r="A288" s="42"/>
      <c r="B288" s="42"/>
      <c r="C288" s="42"/>
      <c r="D288" s="45"/>
    </row>
    <row r="289" spans="1:4" ht="15">
      <c r="A289" s="42"/>
      <c r="B289" s="42"/>
      <c r="C289" s="42"/>
      <c r="D289" s="45"/>
    </row>
    <row r="290" spans="1:4" ht="15">
      <c r="A290" s="42"/>
      <c r="B290" s="42"/>
      <c r="C290" s="42"/>
      <c r="D290" s="45"/>
    </row>
    <row r="291" spans="1:4" ht="15">
      <c r="A291" s="42"/>
      <c r="B291" s="42"/>
      <c r="C291" s="42"/>
      <c r="D291" s="45"/>
    </row>
    <row r="292" spans="1:4" ht="15">
      <c r="A292" s="42"/>
      <c r="B292" s="42"/>
      <c r="C292" s="42"/>
      <c r="D292" s="45"/>
    </row>
    <row r="293" spans="1:4" ht="15">
      <c r="A293" s="42"/>
      <c r="B293" s="42"/>
      <c r="C293" s="42"/>
      <c r="D293" s="45"/>
    </row>
    <row r="294" spans="1:4" ht="15">
      <c r="A294" s="42"/>
      <c r="B294" s="42"/>
      <c r="C294" s="42"/>
      <c r="D294" s="45"/>
    </row>
    <row r="295" spans="1:4" ht="15">
      <c r="A295" s="42"/>
      <c r="B295" s="42"/>
      <c r="C295" s="42"/>
      <c r="D295" s="45"/>
    </row>
    <row r="296" spans="1:4" ht="15">
      <c r="A296" s="42"/>
      <c r="B296" s="42"/>
      <c r="C296" s="42"/>
      <c r="D296" s="45"/>
    </row>
    <row r="297" spans="1:4" ht="15">
      <c r="A297" s="42"/>
      <c r="B297" s="42"/>
      <c r="C297" s="42"/>
      <c r="D297" s="45"/>
    </row>
    <row r="298" spans="1:4" ht="15">
      <c r="A298" s="42"/>
      <c r="B298" s="42"/>
      <c r="C298" s="42"/>
      <c r="D298" s="45"/>
    </row>
    <row r="299" spans="1:4" ht="15">
      <c r="A299" s="42"/>
      <c r="B299" s="42"/>
      <c r="C299" s="42"/>
      <c r="D299" s="45"/>
    </row>
    <row r="300" spans="1:4" ht="15">
      <c r="A300" s="42"/>
      <c r="B300" s="42"/>
      <c r="C300" s="42"/>
      <c r="D300" s="45"/>
    </row>
    <row r="301" spans="1:4" ht="15">
      <c r="A301" s="42"/>
      <c r="B301" s="42"/>
      <c r="C301" s="42"/>
      <c r="D301" s="45"/>
    </row>
    <row r="302" spans="1:4" ht="15">
      <c r="A302" s="42"/>
      <c r="B302" s="42"/>
      <c r="C302" s="42"/>
      <c r="D302" s="45"/>
    </row>
    <row r="303" spans="1:4" ht="15">
      <c r="A303" s="42"/>
      <c r="B303" s="42"/>
      <c r="C303" s="42"/>
      <c r="D303" s="45"/>
    </row>
    <row r="304" spans="1:4" ht="15">
      <c r="A304" s="42"/>
      <c r="B304" s="42"/>
      <c r="C304" s="42"/>
      <c r="D304" s="45"/>
    </row>
    <row r="305" spans="1:4" ht="15">
      <c r="A305" s="42"/>
      <c r="B305" s="42"/>
      <c r="C305" s="42"/>
      <c r="D305" s="45"/>
    </row>
    <row r="306" spans="1:4" ht="15">
      <c r="A306" s="42"/>
      <c r="B306" s="42"/>
      <c r="C306" s="42"/>
      <c r="D306" s="45"/>
    </row>
    <row r="307" spans="1:4" ht="15">
      <c r="A307" s="42"/>
      <c r="B307" s="42"/>
      <c r="C307" s="42"/>
      <c r="D307" s="45"/>
    </row>
    <row r="308" spans="1:4" ht="15">
      <c r="A308" s="42"/>
      <c r="B308" s="42"/>
      <c r="C308" s="42"/>
      <c r="D308" s="45"/>
    </row>
    <row r="309" spans="1:4" ht="15">
      <c r="A309" s="42"/>
      <c r="B309" s="42"/>
      <c r="C309" s="42"/>
      <c r="D309" s="45"/>
    </row>
    <row r="310" spans="1:4" ht="15">
      <c r="A310" s="42"/>
      <c r="B310" s="42"/>
      <c r="C310" s="42"/>
      <c r="D310" s="45"/>
    </row>
    <row r="311" spans="1:4" ht="15">
      <c r="A311" s="42"/>
      <c r="B311" s="42"/>
      <c r="C311" s="42"/>
      <c r="D311" s="45"/>
    </row>
    <row r="312" spans="1:4" ht="15">
      <c r="A312" s="42"/>
      <c r="B312" s="42"/>
      <c r="C312" s="42"/>
      <c r="D312" s="45"/>
    </row>
    <row r="313" spans="1:4" ht="15">
      <c r="A313" s="42"/>
      <c r="B313" s="42"/>
      <c r="C313" s="42"/>
      <c r="D313" s="45"/>
    </row>
    <row r="314" spans="1:4" ht="15">
      <c r="A314" s="42"/>
      <c r="B314" s="42"/>
      <c r="C314" s="42"/>
      <c r="D314" s="45"/>
    </row>
    <row r="315" spans="1:4" ht="15">
      <c r="A315" s="42"/>
      <c r="B315" s="42"/>
      <c r="C315" s="42"/>
      <c r="D315" s="45"/>
    </row>
    <row r="316" spans="1:4" ht="15">
      <c r="A316" s="42"/>
      <c r="B316" s="42"/>
      <c r="C316" s="42"/>
      <c r="D316" s="45"/>
    </row>
    <row r="317" spans="1:4" ht="15">
      <c r="A317" s="42"/>
      <c r="B317" s="42"/>
      <c r="C317" s="42"/>
      <c r="D317" s="45"/>
    </row>
    <row r="318" spans="1:4" ht="15">
      <c r="A318" s="42"/>
      <c r="B318" s="42"/>
      <c r="C318" s="42"/>
      <c r="D318" s="45"/>
    </row>
    <row r="319" spans="1:4" ht="15">
      <c r="A319" s="42"/>
      <c r="B319" s="42"/>
      <c r="C319" s="42"/>
      <c r="D319" s="45"/>
    </row>
    <row r="320" spans="1:4" ht="15">
      <c r="A320" s="42"/>
      <c r="B320" s="42"/>
      <c r="C320" s="42"/>
      <c r="D320" s="45"/>
    </row>
    <row r="321" spans="1:4" ht="15">
      <c r="A321" s="42"/>
      <c r="B321" s="42"/>
      <c r="C321" s="42"/>
      <c r="D321" s="45"/>
    </row>
    <row r="322" spans="1:4" ht="15">
      <c r="A322" s="42"/>
      <c r="B322" s="42"/>
      <c r="C322" s="42"/>
      <c r="D322" s="45"/>
    </row>
    <row r="323" spans="1:4" ht="15">
      <c r="A323" s="42"/>
      <c r="B323" s="42"/>
      <c r="C323" s="42"/>
      <c r="D323" s="45"/>
    </row>
    <row r="324" spans="1:4" ht="15">
      <c r="A324" s="42"/>
      <c r="B324" s="42"/>
      <c r="C324" s="42"/>
      <c r="D324" s="45"/>
    </row>
    <row r="325" spans="1:4" ht="15">
      <c r="A325" s="42"/>
      <c r="B325" s="42"/>
      <c r="C325" s="42"/>
      <c r="D325" s="45"/>
    </row>
    <row r="326" spans="1:4" ht="15">
      <c r="A326" s="42"/>
      <c r="B326" s="42"/>
      <c r="C326" s="42"/>
      <c r="D326" s="45"/>
    </row>
    <row r="327" spans="1:4" ht="15">
      <c r="A327" s="42"/>
      <c r="B327" s="42"/>
      <c r="C327" s="42"/>
      <c r="D327" s="45"/>
    </row>
    <row r="328" spans="1:4" ht="15">
      <c r="A328" s="42"/>
      <c r="B328" s="42"/>
      <c r="C328" s="42"/>
      <c r="D328" s="45"/>
    </row>
    <row r="329" spans="1:4" ht="15">
      <c r="A329" s="42"/>
      <c r="B329" s="42"/>
      <c r="C329" s="42"/>
      <c r="D329" s="45"/>
    </row>
    <row r="330" spans="1:4" ht="15">
      <c r="A330" s="42"/>
      <c r="B330" s="42"/>
      <c r="C330" s="42"/>
      <c r="D330" s="45"/>
    </row>
    <row r="331" spans="1:4" ht="15">
      <c r="A331" s="42"/>
      <c r="B331" s="42"/>
      <c r="C331" s="42"/>
      <c r="D331" s="45"/>
    </row>
    <row r="332" spans="1:4" ht="15">
      <c r="A332" s="42"/>
      <c r="B332" s="42"/>
      <c r="C332" s="42"/>
      <c r="D332" s="45"/>
    </row>
    <row r="333" spans="1:4" ht="15">
      <c r="A333" s="42"/>
      <c r="B333" s="42"/>
      <c r="C333" s="42"/>
      <c r="D333" s="45"/>
    </row>
    <row r="334" spans="1:4" ht="15">
      <c r="A334" s="42"/>
      <c r="B334" s="42"/>
      <c r="C334" s="42"/>
      <c r="D334" s="45"/>
    </row>
    <row r="335" spans="1:4" ht="15">
      <c r="A335" s="42"/>
      <c r="B335" s="42"/>
      <c r="C335" s="42"/>
      <c r="D335" s="45"/>
    </row>
    <row r="336" spans="1:4" ht="15">
      <c r="A336" s="42"/>
      <c r="B336" s="42"/>
      <c r="C336" s="42"/>
      <c r="D336" s="45"/>
    </row>
    <row r="337" spans="1:4" ht="15">
      <c r="A337" s="42"/>
      <c r="B337" s="42"/>
      <c r="C337" s="42"/>
      <c r="D337" s="45"/>
    </row>
    <row r="338" spans="1:4" ht="15">
      <c r="A338" s="42"/>
      <c r="B338" s="42"/>
      <c r="C338" s="42"/>
      <c r="D338" s="45"/>
    </row>
    <row r="339" spans="1:4" ht="15">
      <c r="A339" s="42"/>
      <c r="B339" s="42"/>
      <c r="C339" s="42"/>
      <c r="D339" s="45"/>
    </row>
    <row r="340" spans="1:4" ht="15">
      <c r="A340" s="42"/>
      <c r="B340" s="42"/>
      <c r="C340" s="42"/>
      <c r="D340" s="45"/>
    </row>
    <row r="341" spans="1:4" ht="15">
      <c r="A341" s="42"/>
      <c r="B341" s="42"/>
      <c r="C341" s="42"/>
      <c r="D341" s="45"/>
    </row>
    <row r="342" spans="1:4" ht="15">
      <c r="A342" s="42"/>
      <c r="B342" s="42"/>
      <c r="C342" s="42"/>
      <c r="D342" s="45"/>
    </row>
    <row r="343" spans="1:4" ht="15">
      <c r="A343" s="42"/>
      <c r="B343" s="42"/>
      <c r="C343" s="42"/>
      <c r="D343" s="45"/>
    </row>
    <row r="344" spans="1:4" ht="15">
      <c r="A344" s="42"/>
      <c r="B344" s="42"/>
      <c r="C344" s="42"/>
      <c r="D344" s="45"/>
    </row>
    <row r="345" spans="1:4" ht="15">
      <c r="A345" s="42"/>
      <c r="B345" s="42"/>
      <c r="C345" s="42"/>
      <c r="D345" s="45"/>
    </row>
    <row r="346" spans="1:4" ht="15">
      <c r="A346" s="42"/>
      <c r="B346" s="42"/>
      <c r="C346" s="42"/>
      <c r="D346" s="45"/>
    </row>
    <row r="347" spans="1:4" ht="15">
      <c r="A347" s="42"/>
      <c r="B347" s="42"/>
      <c r="C347" s="42"/>
      <c r="D347" s="45"/>
    </row>
    <row r="348" spans="1:4" ht="15">
      <c r="A348" s="42"/>
      <c r="B348" s="42"/>
      <c r="C348" s="42"/>
      <c r="D348" s="45"/>
    </row>
    <row r="349" spans="1:4" ht="15">
      <c r="A349" s="42"/>
      <c r="B349" s="42"/>
      <c r="C349" s="42"/>
      <c r="D349" s="45"/>
    </row>
    <row r="350" spans="1:4" ht="15">
      <c r="A350" s="42"/>
      <c r="B350" s="42"/>
      <c r="C350" s="42"/>
      <c r="D350" s="45"/>
    </row>
    <row r="351" spans="1:4" ht="15">
      <c r="A351" s="42"/>
      <c r="B351" s="42"/>
      <c r="C351" s="42"/>
      <c r="D351" s="45"/>
    </row>
    <row r="352" spans="1:4" ht="15">
      <c r="A352" s="42"/>
      <c r="B352" s="42"/>
      <c r="C352" s="42"/>
      <c r="D352" s="45"/>
    </row>
    <row r="353" spans="1:4" ht="15">
      <c r="A353" s="42"/>
      <c r="B353" s="42"/>
      <c r="C353" s="42"/>
      <c r="D353" s="45"/>
    </row>
    <row r="354" spans="1:4" ht="15">
      <c r="A354" s="42"/>
      <c r="B354" s="42"/>
      <c r="C354" s="42"/>
      <c r="D354" s="45"/>
    </row>
    <row r="355" spans="1:4" ht="15">
      <c r="A355" s="42"/>
      <c r="B355" s="42"/>
      <c r="C355" s="42"/>
      <c r="D355" s="45"/>
    </row>
    <row r="356" spans="1:4" ht="15">
      <c r="A356" s="42"/>
      <c r="B356" s="42"/>
      <c r="C356" s="42"/>
      <c r="D356" s="45"/>
    </row>
    <row r="357" spans="1:4" ht="15">
      <c r="A357" s="42"/>
      <c r="B357" s="42"/>
      <c r="C357" s="42"/>
      <c r="D357" s="45"/>
    </row>
    <row r="358" spans="1:4" ht="15">
      <c r="A358" s="42"/>
      <c r="B358" s="42"/>
      <c r="C358" s="42"/>
      <c r="D358" s="45"/>
    </row>
    <row r="359" spans="1:4" ht="15">
      <c r="A359" s="42"/>
      <c r="B359" s="42"/>
      <c r="C359" s="42"/>
      <c r="D359" s="45"/>
    </row>
    <row r="360" spans="1:4" ht="15">
      <c r="A360" s="42"/>
      <c r="B360" s="42"/>
      <c r="C360" s="42"/>
      <c r="D360" s="45"/>
    </row>
    <row r="361" spans="1:4" ht="15">
      <c r="A361" s="42"/>
      <c r="B361" s="42"/>
      <c r="C361" s="42"/>
      <c r="D361" s="45"/>
    </row>
    <row r="362" spans="1:4" ht="15">
      <c r="A362" s="42"/>
      <c r="B362" s="42"/>
      <c r="C362" s="42"/>
      <c r="D362" s="45"/>
    </row>
    <row r="363" spans="1:4" ht="15">
      <c r="A363" s="42"/>
      <c r="B363" s="42"/>
      <c r="C363" s="42"/>
      <c r="D363" s="45"/>
    </row>
    <row r="364" spans="1:4" ht="15">
      <c r="A364" s="42"/>
      <c r="B364" s="42"/>
      <c r="C364" s="42"/>
      <c r="D364" s="45"/>
    </row>
    <row r="365" spans="1:4" ht="15">
      <c r="A365" s="42"/>
      <c r="B365" s="42"/>
      <c r="C365" s="42"/>
      <c r="D365" s="45"/>
    </row>
    <row r="366" spans="1:4" ht="15">
      <c r="A366" s="42"/>
      <c r="B366" s="42"/>
      <c r="C366" s="42"/>
      <c r="D366" s="45"/>
    </row>
    <row r="367" spans="1:4" ht="15">
      <c r="A367" s="42"/>
      <c r="B367" s="42"/>
      <c r="C367" s="42"/>
      <c r="D367" s="45"/>
    </row>
    <row r="368" spans="1:4" ht="15">
      <c r="A368" s="42"/>
      <c r="B368" s="42"/>
      <c r="C368" s="42"/>
      <c r="D368" s="45"/>
    </row>
    <row r="369" spans="1:4" ht="15">
      <c r="A369" s="42"/>
      <c r="B369" s="42"/>
      <c r="C369" s="42"/>
      <c r="D369" s="45"/>
    </row>
    <row r="370" spans="1:4" ht="15">
      <c r="A370" s="42"/>
      <c r="B370" s="42"/>
      <c r="C370" s="42"/>
      <c r="D370" s="45"/>
    </row>
    <row r="371" spans="1:4" ht="15">
      <c r="A371" s="42"/>
      <c r="B371" s="42"/>
      <c r="C371" s="42"/>
      <c r="D371" s="45"/>
    </row>
    <row r="372" spans="1:4" ht="15">
      <c r="A372" s="42"/>
      <c r="B372" s="42"/>
      <c r="C372" s="42"/>
      <c r="D372" s="45"/>
    </row>
    <row r="373" spans="1:4" ht="15">
      <c r="A373" s="42"/>
      <c r="B373" s="42"/>
      <c r="C373" s="42"/>
      <c r="D373" s="45"/>
    </row>
    <row r="374" spans="1:4" ht="15">
      <c r="A374" s="42"/>
      <c r="B374" s="42"/>
      <c r="C374" s="42"/>
      <c r="D374" s="45"/>
    </row>
    <row r="375" spans="1:4" ht="15">
      <c r="A375" s="42"/>
      <c r="B375" s="42"/>
      <c r="C375" s="42"/>
      <c r="D375" s="45"/>
    </row>
    <row r="376" spans="1:4" ht="15">
      <c r="A376" s="42"/>
      <c r="B376" s="42"/>
      <c r="C376" s="42"/>
      <c r="D376" s="45"/>
    </row>
    <row r="377" spans="1:4" ht="15">
      <c r="A377" s="42"/>
      <c r="B377" s="42"/>
      <c r="C377" s="42"/>
      <c r="D377" s="45"/>
    </row>
    <row r="378" spans="1:4" ht="15">
      <c r="A378" s="42"/>
      <c r="B378" s="42"/>
      <c r="C378" s="42"/>
      <c r="D378" s="45"/>
    </row>
    <row r="379" spans="1:4" ht="15">
      <c r="A379" s="42"/>
      <c r="B379" s="42"/>
      <c r="C379" s="42"/>
      <c r="D379" s="45"/>
    </row>
    <row r="380" spans="1:4" ht="15">
      <c r="A380" s="42"/>
      <c r="B380" s="42"/>
      <c r="C380" s="42"/>
      <c r="D380" s="45"/>
    </row>
    <row r="381" spans="1:4" ht="15">
      <c r="A381" s="42"/>
      <c r="B381" s="42"/>
      <c r="C381" s="42"/>
      <c r="D381" s="45"/>
    </row>
    <row r="382" spans="1:4" ht="15">
      <c r="A382" s="42"/>
      <c r="B382" s="42"/>
      <c r="C382" s="42"/>
      <c r="D382" s="45"/>
    </row>
    <row r="383" spans="1:4" ht="15">
      <c r="A383" s="42"/>
      <c r="B383" s="42"/>
      <c r="C383" s="42"/>
      <c r="D383" s="45"/>
    </row>
    <row r="384" spans="1:4" ht="15">
      <c r="A384" s="42"/>
      <c r="B384" s="42"/>
      <c r="C384" s="42"/>
      <c r="D384" s="45"/>
    </row>
    <row r="385" spans="1:4" ht="15">
      <c r="A385" s="42"/>
      <c r="B385" s="42"/>
      <c r="C385" s="42"/>
      <c r="D385" s="45"/>
    </row>
    <row r="386" spans="1:4" ht="15">
      <c r="A386" s="42"/>
      <c r="B386" s="42"/>
      <c r="C386" s="42"/>
      <c r="D386" s="45"/>
    </row>
    <row r="387" spans="1:4" ht="15">
      <c r="A387" s="42"/>
      <c r="B387" s="42"/>
      <c r="C387" s="42"/>
      <c r="D387" s="45"/>
    </row>
    <row r="388" spans="1:4" ht="15">
      <c r="A388" s="42"/>
      <c r="B388" s="42"/>
      <c r="C388" s="42"/>
      <c r="D388" s="45"/>
    </row>
    <row r="389" ht="15">
      <c r="D389" s="45"/>
    </row>
    <row r="390" ht="15">
      <c r="D390" s="45"/>
    </row>
    <row r="391" ht="15">
      <c r="D391" s="45"/>
    </row>
    <row r="392" ht="15">
      <c r="D392" s="45"/>
    </row>
    <row r="393" ht="15">
      <c r="D393" s="45"/>
    </row>
    <row r="394" ht="15">
      <c r="D394" s="45"/>
    </row>
    <row r="395" ht="15">
      <c r="D395" s="45"/>
    </row>
    <row r="396" ht="15">
      <c r="D396" s="45"/>
    </row>
    <row r="397" ht="15">
      <c r="D397" s="45"/>
    </row>
    <row r="398" ht="15">
      <c r="D398" s="45"/>
    </row>
    <row r="399" ht="15">
      <c r="D399" s="45"/>
    </row>
  </sheetData>
  <mergeCells count="1">
    <mergeCell ref="A3:C3"/>
  </mergeCells>
  <conditionalFormatting sqref="G96:H96 G36:H48">
    <cfRule type="containsBlanks" priority="7" dxfId="0">
      <formula>LEN(TRIM(G36))=0</formula>
    </cfRule>
    <cfRule type="cellIs" priority="8" dxfId="0" operator="equal">
      <formula>" "</formula>
    </cfRule>
  </conditionalFormatting>
  <conditionalFormatting sqref="G30:H30">
    <cfRule type="containsBlanks" priority="5" dxfId="0">
      <formula>LEN(TRIM(G30))=0</formula>
    </cfRule>
    <cfRule type="cellIs" priority="6" dxfId="0" operator="equal">
      <formula>" "</formula>
    </cfRule>
  </conditionalFormatting>
  <conditionalFormatting sqref="G49:H49">
    <cfRule type="containsBlanks" priority="3" dxfId="0">
      <formula>LEN(TRIM(G49))=0</formula>
    </cfRule>
    <cfRule type="cellIs" priority="4" dxfId="0" operator="equal">
      <formula>" "</formula>
    </cfRule>
  </conditionalFormatting>
  <conditionalFormatting sqref="G31:H31">
    <cfRule type="containsBlanks" priority="1" dxfId="0">
      <formula>LEN(TRIM(G31))=0</formula>
    </cfRule>
    <cfRule type="cellIs" priority="2" dxfId="0" operator="equal">
      <formula>" "</formula>
    </cfRule>
  </conditionalFormatting>
  <conditionalFormatting sqref="G18:H29 G9:G17 H5:H6 H8:H17 G32:H35">
    <cfRule type="containsBlanks" priority="17" dxfId="0">
      <formula>LEN(TRIM(G5))=0</formula>
    </cfRule>
    <cfRule type="cellIs" priority="18" dxfId="0" operator="equal">
      <formula>" "</formula>
    </cfRule>
  </conditionalFormatting>
  <conditionalFormatting sqref="G82:H95 G97:H98">
    <cfRule type="containsBlanks" priority="15" dxfId="0">
      <formula>LEN(TRIM(G82))=0</formula>
    </cfRule>
    <cfRule type="cellIs" priority="16" dxfId="0" operator="equal">
      <formula>" "</formula>
    </cfRule>
  </conditionalFormatting>
  <conditionalFormatting sqref="G57:H81">
    <cfRule type="containsBlanks" priority="13" dxfId="0">
      <formula>LEN(TRIM(G57))=0</formula>
    </cfRule>
    <cfRule type="cellIs" priority="14" dxfId="0" operator="equal">
      <formula>" "</formula>
    </cfRule>
  </conditionalFormatting>
  <conditionalFormatting sqref="G7">
    <cfRule type="containsBlanks" priority="11" dxfId="0">
      <formula>LEN(TRIM(G7))=0</formula>
    </cfRule>
    <cfRule type="cellIs" priority="12" dxfId="0" operator="equal">
      <formula>" "</formula>
    </cfRule>
  </conditionalFormatting>
  <conditionalFormatting sqref="H7">
    <cfRule type="containsBlanks" priority="9" dxfId="0">
      <formula>LEN(TRIM(H7))=0</formula>
    </cfRule>
    <cfRule type="cellIs" priority="10" dxfId="0" operator="equal">
      <formula>" "</formula>
    </cfRule>
  </conditionalFormatting>
  <conditionalFormatting sqref="G5:G6 G8 G50:H56">
    <cfRule type="containsBlanks" priority="19" dxfId="0">
      <formula>LEN(TRIM(G5))=0</formula>
    </cfRule>
    <cfRule type="cellIs" priority="20" dxfId="0" operator="equal">
      <formula>" 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Header>&amp;L&amp;"Arial,Obyčejné"&amp;10ELEKTRO-PROJEKCE s.r.o.&amp;R&amp;"Arial,Obyčejné"&amp;10&amp;P/&amp;N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14"/>
  <sheetViews>
    <sheetView zoomScale="85" zoomScaleNormal="85" workbookViewId="0" topLeftCell="A1">
      <pane ySplit="4" topLeftCell="A26" activePane="bottomLeft" state="frozen"/>
      <selection pane="topLeft" activeCell="G5" sqref="G5:H148"/>
      <selection pane="bottomLeft" activeCell="G5" sqref="G5:H148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2" customWidth="1"/>
    <col min="6" max="6" width="15.59765625" style="57" customWidth="1"/>
    <col min="7" max="8" width="12.59765625" style="57" customWidth="1"/>
    <col min="9" max="9" width="15.59765625" style="64" customWidth="1"/>
    <col min="10" max="15" width="9.59765625" style="64" customWidth="1"/>
    <col min="16" max="16" width="15.59765625" style="57" customWidth="1"/>
    <col min="17" max="16384" width="9" style="1" customWidth="1"/>
  </cols>
  <sheetData>
    <row r="1" spans="1:16" ht="49.5" customHeight="1" thickTop="1">
      <c r="A1" s="71" t="s">
        <v>12</v>
      </c>
      <c r="B1" s="72" t="s">
        <v>304</v>
      </c>
      <c r="C1" s="72" t="s">
        <v>306</v>
      </c>
      <c r="D1" s="73" t="s">
        <v>5</v>
      </c>
      <c r="E1" s="72" t="s">
        <v>351</v>
      </c>
      <c r="F1" s="74" t="s">
        <v>372</v>
      </c>
      <c r="G1" s="74" t="s">
        <v>365</v>
      </c>
      <c r="H1" s="74" t="s">
        <v>366</v>
      </c>
      <c r="I1" s="75" t="s">
        <v>364</v>
      </c>
      <c r="J1" s="75" t="s">
        <v>359</v>
      </c>
      <c r="K1" s="75" t="s">
        <v>360</v>
      </c>
      <c r="L1" s="75" t="s">
        <v>361</v>
      </c>
      <c r="M1" s="75" t="s">
        <v>362</v>
      </c>
      <c r="N1" s="75" t="s">
        <v>363</v>
      </c>
      <c r="O1" s="75" t="s">
        <v>463</v>
      </c>
      <c r="P1" s="76" t="s">
        <v>13</v>
      </c>
    </row>
    <row r="2" spans="1:16" ht="15">
      <c r="A2" s="19"/>
      <c r="B2" s="77" t="s">
        <v>305</v>
      </c>
      <c r="C2" s="77" t="s">
        <v>305</v>
      </c>
      <c r="D2" s="20"/>
      <c r="E2" s="77"/>
      <c r="F2" s="78" t="s">
        <v>294</v>
      </c>
      <c r="G2" s="78" t="s">
        <v>295</v>
      </c>
      <c r="H2" s="78" t="s">
        <v>296</v>
      </c>
      <c r="I2" s="78" t="s">
        <v>297</v>
      </c>
      <c r="J2" s="78" t="s">
        <v>298</v>
      </c>
      <c r="K2" s="78" t="s">
        <v>299</v>
      </c>
      <c r="L2" s="78" t="s">
        <v>300</v>
      </c>
      <c r="M2" s="78" t="s">
        <v>301</v>
      </c>
      <c r="N2" s="78" t="s">
        <v>302</v>
      </c>
      <c r="O2" s="78" t="s">
        <v>302</v>
      </c>
      <c r="P2" s="79" t="s">
        <v>303</v>
      </c>
    </row>
    <row r="3" spans="1:16" s="2" customFormat="1" ht="15">
      <c r="A3" s="169" t="s">
        <v>380</v>
      </c>
      <c r="B3" s="170"/>
      <c r="C3" s="171"/>
      <c r="D3" s="20" t="s">
        <v>101</v>
      </c>
      <c r="E3" s="50"/>
      <c r="F3" s="52"/>
      <c r="G3" s="52"/>
      <c r="H3" s="52"/>
      <c r="I3" s="52"/>
      <c r="J3" s="52"/>
      <c r="K3" s="52"/>
      <c r="L3" s="52"/>
      <c r="M3" s="52"/>
      <c r="N3" s="52"/>
      <c r="O3" s="52"/>
      <c r="P3" s="21"/>
    </row>
    <row r="4" spans="1:16" s="2" customFormat="1" ht="16.5" thickBot="1">
      <c r="A4" s="22"/>
      <c r="B4" s="41"/>
      <c r="C4" s="41"/>
      <c r="D4" s="43" t="s">
        <v>14</v>
      </c>
      <c r="E4" s="51"/>
      <c r="F4" s="53"/>
      <c r="G4" s="53"/>
      <c r="H4" s="53"/>
      <c r="I4" s="53"/>
      <c r="J4" s="53"/>
      <c r="K4" s="53"/>
      <c r="L4" s="53"/>
      <c r="M4" s="53"/>
      <c r="N4" s="53"/>
      <c r="O4" s="53"/>
      <c r="P4" s="23">
        <f>SUM(P5:P38)</f>
        <v>0</v>
      </c>
    </row>
    <row r="5" spans="1:16" s="2" customFormat="1" ht="16.5" thickTop="1">
      <c r="A5" s="9" t="s">
        <v>116</v>
      </c>
      <c r="B5" s="10" t="s">
        <v>270</v>
      </c>
      <c r="C5" s="10" t="s">
        <v>270</v>
      </c>
      <c r="D5" s="129" t="s">
        <v>309</v>
      </c>
      <c r="E5" s="11" t="s">
        <v>0</v>
      </c>
      <c r="F5" s="54">
        <f aca="true" t="shared" si="0" ref="F5:F38">G5+H5</f>
        <v>0</v>
      </c>
      <c r="G5" s="54"/>
      <c r="H5" s="54"/>
      <c r="I5" s="58">
        <f aca="true" t="shared" si="1" ref="I5:I38">SUM(J5:O5)</f>
        <v>45</v>
      </c>
      <c r="J5" s="58">
        <v>0</v>
      </c>
      <c r="K5" s="58">
        <v>28</v>
      </c>
      <c r="L5" s="58">
        <v>7</v>
      </c>
      <c r="M5" s="58">
        <v>6</v>
      </c>
      <c r="N5" s="58">
        <v>4</v>
      </c>
      <c r="O5" s="58">
        <v>0</v>
      </c>
      <c r="P5" s="59">
        <f aca="true" t="shared" si="2" ref="P5:P38">F5*I5</f>
        <v>0</v>
      </c>
    </row>
    <row r="6" spans="1:16" s="2" customFormat="1" ht="15">
      <c r="A6" s="12" t="s">
        <v>117</v>
      </c>
      <c r="B6" s="8" t="s">
        <v>270</v>
      </c>
      <c r="C6" s="8" t="s">
        <v>270</v>
      </c>
      <c r="D6" s="6" t="s">
        <v>680</v>
      </c>
      <c r="E6" s="7" t="s">
        <v>0</v>
      </c>
      <c r="F6" s="55">
        <f t="shared" si="0"/>
        <v>0</v>
      </c>
      <c r="G6" s="55"/>
      <c r="H6" s="55"/>
      <c r="I6" s="60">
        <f t="shared" si="1"/>
        <v>2</v>
      </c>
      <c r="J6" s="60">
        <v>0</v>
      </c>
      <c r="K6" s="60">
        <v>2</v>
      </c>
      <c r="L6" s="60">
        <v>0</v>
      </c>
      <c r="M6" s="60">
        <v>0</v>
      </c>
      <c r="N6" s="60">
        <v>0</v>
      </c>
      <c r="O6" s="60">
        <v>0</v>
      </c>
      <c r="P6" s="61">
        <f t="shared" si="2"/>
        <v>0</v>
      </c>
    </row>
    <row r="7" spans="1:16" s="2" customFormat="1" ht="15">
      <c r="A7" s="12" t="s">
        <v>118</v>
      </c>
      <c r="B7" s="8" t="s">
        <v>270</v>
      </c>
      <c r="C7" s="8" t="s">
        <v>270</v>
      </c>
      <c r="D7" s="6" t="s">
        <v>310</v>
      </c>
      <c r="E7" s="7" t="s">
        <v>0</v>
      </c>
      <c r="F7" s="55">
        <f t="shared" si="0"/>
        <v>0</v>
      </c>
      <c r="G7" s="55"/>
      <c r="H7" s="55"/>
      <c r="I7" s="60">
        <f t="shared" si="1"/>
        <v>13</v>
      </c>
      <c r="J7" s="60">
        <v>2</v>
      </c>
      <c r="K7" s="60">
        <v>6</v>
      </c>
      <c r="L7" s="60">
        <v>2</v>
      </c>
      <c r="M7" s="60">
        <v>1</v>
      </c>
      <c r="N7" s="60">
        <v>2</v>
      </c>
      <c r="O7" s="60">
        <v>0</v>
      </c>
      <c r="P7" s="61">
        <f t="shared" si="2"/>
        <v>0</v>
      </c>
    </row>
    <row r="8" spans="1:16" s="2" customFormat="1" ht="15">
      <c r="A8" s="12" t="s">
        <v>119</v>
      </c>
      <c r="B8" s="8" t="s">
        <v>270</v>
      </c>
      <c r="C8" s="8" t="s">
        <v>270</v>
      </c>
      <c r="D8" s="6" t="s">
        <v>311</v>
      </c>
      <c r="E8" s="7" t="s">
        <v>0</v>
      </c>
      <c r="F8" s="55">
        <f t="shared" si="0"/>
        <v>0</v>
      </c>
      <c r="G8" s="55"/>
      <c r="H8" s="55"/>
      <c r="I8" s="60">
        <f t="shared" si="1"/>
        <v>112</v>
      </c>
      <c r="J8" s="60">
        <v>0</v>
      </c>
      <c r="K8" s="60">
        <v>15</v>
      </c>
      <c r="L8" s="60">
        <v>0</v>
      </c>
      <c r="M8" s="60">
        <v>50</v>
      </c>
      <c r="N8" s="60">
        <v>47</v>
      </c>
      <c r="O8" s="60">
        <v>0</v>
      </c>
      <c r="P8" s="61">
        <f t="shared" si="2"/>
        <v>0</v>
      </c>
    </row>
    <row r="9" spans="1:16" s="2" customFormat="1" ht="15">
      <c r="A9" s="12" t="s">
        <v>120</v>
      </c>
      <c r="B9" s="8" t="s">
        <v>270</v>
      </c>
      <c r="C9" s="8" t="s">
        <v>270</v>
      </c>
      <c r="D9" s="6" t="s">
        <v>312</v>
      </c>
      <c r="E9" s="7" t="s">
        <v>0</v>
      </c>
      <c r="F9" s="55">
        <f t="shared" si="0"/>
        <v>0</v>
      </c>
      <c r="G9" s="55"/>
      <c r="H9" s="55"/>
      <c r="I9" s="60">
        <f t="shared" si="1"/>
        <v>2</v>
      </c>
      <c r="J9" s="60">
        <v>1</v>
      </c>
      <c r="K9" s="60">
        <v>1</v>
      </c>
      <c r="L9" s="60">
        <v>0</v>
      </c>
      <c r="M9" s="60">
        <v>0</v>
      </c>
      <c r="N9" s="60">
        <v>0</v>
      </c>
      <c r="O9" s="60">
        <v>0</v>
      </c>
      <c r="P9" s="61">
        <f t="shared" si="2"/>
        <v>0</v>
      </c>
    </row>
    <row r="10" spans="1:16" s="2" customFormat="1" ht="15">
      <c r="A10" s="12" t="s">
        <v>121</v>
      </c>
      <c r="B10" s="8" t="s">
        <v>270</v>
      </c>
      <c r="C10" s="8" t="s">
        <v>270</v>
      </c>
      <c r="D10" s="6" t="s">
        <v>313</v>
      </c>
      <c r="E10" s="7" t="s">
        <v>0</v>
      </c>
      <c r="F10" s="55">
        <f t="shared" si="0"/>
        <v>0</v>
      </c>
      <c r="G10" s="55"/>
      <c r="H10" s="55"/>
      <c r="I10" s="60">
        <f t="shared" si="1"/>
        <v>2</v>
      </c>
      <c r="J10" s="60">
        <v>0</v>
      </c>
      <c r="K10" s="60">
        <v>2</v>
      </c>
      <c r="L10" s="60">
        <v>0</v>
      </c>
      <c r="M10" s="60">
        <v>0</v>
      </c>
      <c r="N10" s="60">
        <v>0</v>
      </c>
      <c r="O10" s="60">
        <v>0</v>
      </c>
      <c r="P10" s="61">
        <f t="shared" si="2"/>
        <v>0</v>
      </c>
    </row>
    <row r="11" spans="1:16" s="2" customFormat="1" ht="15">
      <c r="A11" s="12" t="s">
        <v>122</v>
      </c>
      <c r="B11" s="8" t="s">
        <v>270</v>
      </c>
      <c r="C11" s="8" t="s">
        <v>270</v>
      </c>
      <c r="D11" s="6" t="s">
        <v>314</v>
      </c>
      <c r="E11" s="7" t="s">
        <v>0</v>
      </c>
      <c r="F11" s="55">
        <f t="shared" si="0"/>
        <v>0</v>
      </c>
      <c r="G11" s="55"/>
      <c r="H11" s="55"/>
      <c r="I11" s="60">
        <f t="shared" si="1"/>
        <v>74</v>
      </c>
      <c r="J11" s="60">
        <v>0</v>
      </c>
      <c r="K11" s="60">
        <v>4</v>
      </c>
      <c r="L11" s="60">
        <v>0</v>
      </c>
      <c r="M11" s="60">
        <v>32</v>
      </c>
      <c r="N11" s="60">
        <v>38</v>
      </c>
      <c r="O11" s="60">
        <v>0</v>
      </c>
      <c r="P11" s="61">
        <f t="shared" si="2"/>
        <v>0</v>
      </c>
    </row>
    <row r="12" spans="1:16" s="2" customFormat="1" ht="15">
      <c r="A12" s="12" t="s">
        <v>123</v>
      </c>
      <c r="B12" s="8" t="s">
        <v>270</v>
      </c>
      <c r="C12" s="8" t="s">
        <v>270</v>
      </c>
      <c r="D12" s="6" t="s">
        <v>315</v>
      </c>
      <c r="E12" s="7" t="s">
        <v>0</v>
      </c>
      <c r="F12" s="55">
        <f t="shared" si="0"/>
        <v>0</v>
      </c>
      <c r="G12" s="55"/>
      <c r="H12" s="55"/>
      <c r="I12" s="60">
        <f t="shared" si="1"/>
        <v>2</v>
      </c>
      <c r="J12" s="60">
        <v>0</v>
      </c>
      <c r="K12" s="60">
        <v>2</v>
      </c>
      <c r="L12" s="60">
        <v>0</v>
      </c>
      <c r="M12" s="60">
        <v>0</v>
      </c>
      <c r="N12" s="60">
        <v>0</v>
      </c>
      <c r="O12" s="60">
        <v>0</v>
      </c>
      <c r="P12" s="61">
        <f t="shared" si="2"/>
        <v>0</v>
      </c>
    </row>
    <row r="13" spans="1:16" s="2" customFormat="1" ht="15">
      <c r="A13" s="12" t="s">
        <v>124</v>
      </c>
      <c r="B13" s="8" t="s">
        <v>270</v>
      </c>
      <c r="C13" s="8" t="s">
        <v>270</v>
      </c>
      <c r="D13" s="6" t="s">
        <v>316</v>
      </c>
      <c r="E13" s="7" t="s">
        <v>0</v>
      </c>
      <c r="F13" s="55">
        <f t="shared" si="0"/>
        <v>0</v>
      </c>
      <c r="G13" s="55"/>
      <c r="H13" s="55"/>
      <c r="I13" s="60">
        <f t="shared" si="1"/>
        <v>6</v>
      </c>
      <c r="J13" s="60">
        <v>0</v>
      </c>
      <c r="K13" s="60">
        <v>0</v>
      </c>
      <c r="L13" s="60">
        <v>0</v>
      </c>
      <c r="M13" s="60">
        <v>0</v>
      </c>
      <c r="N13" s="60">
        <v>6</v>
      </c>
      <c r="O13" s="60">
        <v>0</v>
      </c>
      <c r="P13" s="61">
        <f t="shared" si="2"/>
        <v>0</v>
      </c>
    </row>
    <row r="14" spans="1:16" s="2" customFormat="1" ht="31.5">
      <c r="A14" s="12" t="s">
        <v>125</v>
      </c>
      <c r="B14" s="8" t="s">
        <v>270</v>
      </c>
      <c r="C14" s="8" t="s">
        <v>270</v>
      </c>
      <c r="D14" s="6" t="s">
        <v>317</v>
      </c>
      <c r="E14" s="7" t="s">
        <v>0</v>
      </c>
      <c r="F14" s="55">
        <f t="shared" si="0"/>
        <v>0</v>
      </c>
      <c r="G14" s="55"/>
      <c r="H14" s="55"/>
      <c r="I14" s="60">
        <f t="shared" si="1"/>
        <v>49</v>
      </c>
      <c r="J14" s="60">
        <v>0</v>
      </c>
      <c r="K14" s="60">
        <v>12</v>
      </c>
      <c r="L14" s="60">
        <v>23</v>
      </c>
      <c r="M14" s="60">
        <v>8</v>
      </c>
      <c r="N14" s="60">
        <v>6</v>
      </c>
      <c r="O14" s="60">
        <v>0</v>
      </c>
      <c r="P14" s="61">
        <f t="shared" si="2"/>
        <v>0</v>
      </c>
    </row>
    <row r="15" spans="1:16" s="2" customFormat="1" ht="31.5">
      <c r="A15" s="12" t="s">
        <v>126</v>
      </c>
      <c r="B15" s="8" t="s">
        <v>270</v>
      </c>
      <c r="C15" s="8" t="s">
        <v>270</v>
      </c>
      <c r="D15" s="6" t="s">
        <v>318</v>
      </c>
      <c r="E15" s="7" t="s">
        <v>0</v>
      </c>
      <c r="F15" s="55">
        <f t="shared" si="0"/>
        <v>0</v>
      </c>
      <c r="G15" s="55"/>
      <c r="H15" s="55"/>
      <c r="I15" s="60">
        <f t="shared" si="1"/>
        <v>93</v>
      </c>
      <c r="J15" s="60">
        <v>0</v>
      </c>
      <c r="K15" s="60">
        <v>24</v>
      </c>
      <c r="L15" s="60">
        <v>24</v>
      </c>
      <c r="M15" s="60">
        <v>25</v>
      </c>
      <c r="N15" s="60">
        <v>20</v>
      </c>
      <c r="O15" s="60">
        <v>0</v>
      </c>
      <c r="P15" s="61">
        <f t="shared" si="2"/>
        <v>0</v>
      </c>
    </row>
    <row r="16" spans="1:16" s="2" customFormat="1" ht="15">
      <c r="A16" s="12" t="s">
        <v>127</v>
      </c>
      <c r="B16" s="8" t="s">
        <v>270</v>
      </c>
      <c r="C16" s="8" t="s">
        <v>270</v>
      </c>
      <c r="D16" s="6" t="s">
        <v>319</v>
      </c>
      <c r="E16" s="7" t="s">
        <v>0</v>
      </c>
      <c r="F16" s="55">
        <f t="shared" si="0"/>
        <v>0</v>
      </c>
      <c r="G16" s="55"/>
      <c r="H16" s="55"/>
      <c r="I16" s="60">
        <f t="shared" si="1"/>
        <v>1</v>
      </c>
      <c r="J16" s="60">
        <v>0</v>
      </c>
      <c r="K16" s="60">
        <v>1</v>
      </c>
      <c r="L16" s="60">
        <v>0</v>
      </c>
      <c r="M16" s="60">
        <v>0</v>
      </c>
      <c r="N16" s="60">
        <v>0</v>
      </c>
      <c r="O16" s="60">
        <v>0</v>
      </c>
      <c r="P16" s="61">
        <f t="shared" si="2"/>
        <v>0</v>
      </c>
    </row>
    <row r="17" spans="1:16" s="2" customFormat="1" ht="15">
      <c r="A17" s="12" t="s">
        <v>128</v>
      </c>
      <c r="B17" s="8" t="s">
        <v>270</v>
      </c>
      <c r="C17" s="8" t="s">
        <v>270</v>
      </c>
      <c r="D17" s="6" t="s">
        <v>320</v>
      </c>
      <c r="E17" s="7" t="s">
        <v>0</v>
      </c>
      <c r="F17" s="55">
        <f t="shared" si="0"/>
        <v>0</v>
      </c>
      <c r="G17" s="55"/>
      <c r="H17" s="55"/>
      <c r="I17" s="60">
        <f t="shared" si="1"/>
        <v>1</v>
      </c>
      <c r="J17" s="60">
        <v>1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1">
        <f t="shared" si="2"/>
        <v>0</v>
      </c>
    </row>
    <row r="18" spans="1:16" s="2" customFormat="1" ht="15">
      <c r="A18" s="12" t="s">
        <v>129</v>
      </c>
      <c r="B18" s="8" t="s">
        <v>270</v>
      </c>
      <c r="C18" s="8" t="s">
        <v>270</v>
      </c>
      <c r="D18" s="6" t="s">
        <v>321</v>
      </c>
      <c r="E18" s="7" t="s">
        <v>0</v>
      </c>
      <c r="F18" s="55">
        <f t="shared" si="0"/>
        <v>0</v>
      </c>
      <c r="G18" s="55"/>
      <c r="H18" s="55"/>
      <c r="I18" s="60">
        <f t="shared" si="1"/>
        <v>4</v>
      </c>
      <c r="J18" s="60">
        <v>3</v>
      </c>
      <c r="K18" s="60">
        <v>1</v>
      </c>
      <c r="L18" s="60">
        <v>0</v>
      </c>
      <c r="M18" s="60">
        <v>0</v>
      </c>
      <c r="N18" s="60">
        <v>0</v>
      </c>
      <c r="O18" s="60">
        <v>0</v>
      </c>
      <c r="P18" s="61">
        <f t="shared" si="2"/>
        <v>0</v>
      </c>
    </row>
    <row r="19" spans="1:16" s="2" customFormat="1" ht="15">
      <c r="A19" s="12" t="s">
        <v>130</v>
      </c>
      <c r="B19" s="8" t="s">
        <v>270</v>
      </c>
      <c r="C19" s="8" t="s">
        <v>270</v>
      </c>
      <c r="D19" s="6" t="s">
        <v>322</v>
      </c>
      <c r="E19" s="7" t="s">
        <v>0</v>
      </c>
      <c r="F19" s="55">
        <f t="shared" si="0"/>
        <v>0</v>
      </c>
      <c r="G19" s="55"/>
      <c r="H19" s="55"/>
      <c r="I19" s="60">
        <f t="shared" si="1"/>
        <v>2001</v>
      </c>
      <c r="J19" s="60">
        <v>5</v>
      </c>
      <c r="K19" s="60">
        <v>311</v>
      </c>
      <c r="L19" s="60">
        <v>260</v>
      </c>
      <c r="M19" s="60">
        <v>729</v>
      </c>
      <c r="N19" s="60">
        <v>696</v>
      </c>
      <c r="O19" s="60">
        <v>0</v>
      </c>
      <c r="P19" s="61">
        <f t="shared" si="2"/>
        <v>0</v>
      </c>
    </row>
    <row r="20" spans="1:16" s="2" customFormat="1" ht="31.5">
      <c r="A20" s="12" t="s">
        <v>131</v>
      </c>
      <c r="B20" s="8" t="s">
        <v>270</v>
      </c>
      <c r="C20" s="8" t="s">
        <v>270</v>
      </c>
      <c r="D20" s="6" t="s">
        <v>681</v>
      </c>
      <c r="E20" s="7" t="s">
        <v>0</v>
      </c>
      <c r="F20" s="55">
        <f t="shared" si="0"/>
        <v>0</v>
      </c>
      <c r="G20" s="55"/>
      <c r="H20" s="55"/>
      <c r="I20" s="60">
        <f t="shared" si="1"/>
        <v>33</v>
      </c>
      <c r="J20" s="60">
        <v>0</v>
      </c>
      <c r="K20" s="60">
        <v>16</v>
      </c>
      <c r="L20" s="60">
        <v>13</v>
      </c>
      <c r="M20" s="60">
        <v>2</v>
      </c>
      <c r="N20" s="60">
        <v>2</v>
      </c>
      <c r="O20" s="60">
        <v>0</v>
      </c>
      <c r="P20" s="61">
        <f t="shared" si="2"/>
        <v>0</v>
      </c>
    </row>
    <row r="21" spans="1:16" s="2" customFormat="1" ht="15">
      <c r="A21" s="12" t="s">
        <v>132</v>
      </c>
      <c r="B21" s="8" t="s">
        <v>270</v>
      </c>
      <c r="C21" s="8" t="s">
        <v>270</v>
      </c>
      <c r="D21" s="6" t="s">
        <v>323</v>
      </c>
      <c r="E21" s="7" t="s">
        <v>0</v>
      </c>
      <c r="F21" s="55">
        <f t="shared" si="0"/>
        <v>0</v>
      </c>
      <c r="G21" s="55"/>
      <c r="H21" s="55"/>
      <c r="I21" s="60">
        <f t="shared" si="1"/>
        <v>56</v>
      </c>
      <c r="J21" s="60">
        <v>15</v>
      </c>
      <c r="K21" s="60">
        <v>20</v>
      </c>
      <c r="L21" s="60">
        <v>15</v>
      </c>
      <c r="M21" s="60">
        <v>2</v>
      </c>
      <c r="N21" s="60">
        <v>4</v>
      </c>
      <c r="O21" s="60">
        <v>0</v>
      </c>
      <c r="P21" s="61">
        <f t="shared" si="2"/>
        <v>0</v>
      </c>
    </row>
    <row r="22" spans="1:16" s="2" customFormat="1" ht="31.5">
      <c r="A22" s="12" t="s">
        <v>133</v>
      </c>
      <c r="B22" s="8" t="s">
        <v>270</v>
      </c>
      <c r="C22" s="8" t="s">
        <v>270</v>
      </c>
      <c r="D22" s="6" t="s">
        <v>324</v>
      </c>
      <c r="E22" s="7" t="s">
        <v>0</v>
      </c>
      <c r="F22" s="55">
        <f t="shared" si="0"/>
        <v>0</v>
      </c>
      <c r="G22" s="55"/>
      <c r="H22" s="55"/>
      <c r="I22" s="60">
        <f t="shared" si="1"/>
        <v>905</v>
      </c>
      <c r="J22" s="60">
        <v>0</v>
      </c>
      <c r="K22" s="60">
        <v>153</v>
      </c>
      <c r="L22" s="60">
        <v>217</v>
      </c>
      <c r="M22" s="60">
        <v>266</v>
      </c>
      <c r="N22" s="60">
        <v>269</v>
      </c>
      <c r="O22" s="60">
        <v>0</v>
      </c>
      <c r="P22" s="61">
        <f t="shared" si="2"/>
        <v>0</v>
      </c>
    </row>
    <row r="23" spans="1:16" s="2" customFormat="1" ht="31.5">
      <c r="A23" s="12" t="s">
        <v>134</v>
      </c>
      <c r="B23" s="8" t="s">
        <v>270</v>
      </c>
      <c r="C23" s="8" t="s">
        <v>270</v>
      </c>
      <c r="D23" s="6" t="s">
        <v>682</v>
      </c>
      <c r="E23" s="7" t="s">
        <v>0</v>
      </c>
      <c r="F23" s="55">
        <f t="shared" si="0"/>
        <v>0</v>
      </c>
      <c r="G23" s="55"/>
      <c r="H23" s="55"/>
      <c r="I23" s="60">
        <f t="shared" si="1"/>
        <v>6</v>
      </c>
      <c r="J23" s="60">
        <v>0</v>
      </c>
      <c r="K23" s="60">
        <v>6</v>
      </c>
      <c r="L23" s="60">
        <v>0</v>
      </c>
      <c r="M23" s="60">
        <v>0</v>
      </c>
      <c r="N23" s="60">
        <v>0</v>
      </c>
      <c r="O23" s="60">
        <v>0</v>
      </c>
      <c r="P23" s="61">
        <f t="shared" si="2"/>
        <v>0</v>
      </c>
    </row>
    <row r="24" spans="1:16" s="2" customFormat="1" ht="31.5">
      <c r="A24" s="12" t="s">
        <v>135</v>
      </c>
      <c r="B24" s="8" t="s">
        <v>270</v>
      </c>
      <c r="C24" s="8" t="s">
        <v>270</v>
      </c>
      <c r="D24" s="6" t="s">
        <v>325</v>
      </c>
      <c r="E24" s="7" t="s">
        <v>0</v>
      </c>
      <c r="F24" s="55">
        <f t="shared" si="0"/>
        <v>0</v>
      </c>
      <c r="G24" s="55"/>
      <c r="H24" s="55"/>
      <c r="I24" s="60">
        <f t="shared" si="1"/>
        <v>3</v>
      </c>
      <c r="J24" s="60">
        <v>3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1">
        <f t="shared" si="2"/>
        <v>0</v>
      </c>
    </row>
    <row r="25" spans="1:16" s="2" customFormat="1" ht="31.5">
      <c r="A25" s="12" t="s">
        <v>136</v>
      </c>
      <c r="B25" s="8" t="s">
        <v>270</v>
      </c>
      <c r="C25" s="8" t="s">
        <v>270</v>
      </c>
      <c r="D25" s="6" t="s">
        <v>683</v>
      </c>
      <c r="E25" s="7" t="s">
        <v>0</v>
      </c>
      <c r="F25" s="55">
        <f t="shared" si="0"/>
        <v>0</v>
      </c>
      <c r="G25" s="55"/>
      <c r="H25" s="55"/>
      <c r="I25" s="60">
        <f t="shared" si="1"/>
        <v>40</v>
      </c>
      <c r="J25" s="60">
        <v>4</v>
      </c>
      <c r="K25" s="60">
        <v>10</v>
      </c>
      <c r="L25" s="60">
        <v>10</v>
      </c>
      <c r="M25" s="60">
        <v>8</v>
      </c>
      <c r="N25" s="60">
        <v>8</v>
      </c>
      <c r="O25" s="60">
        <v>0</v>
      </c>
      <c r="P25" s="61">
        <f t="shared" si="2"/>
        <v>0</v>
      </c>
    </row>
    <row r="26" spans="1:16" s="2" customFormat="1" ht="31.5">
      <c r="A26" s="12" t="s">
        <v>137</v>
      </c>
      <c r="B26" s="8" t="s">
        <v>270</v>
      </c>
      <c r="C26" s="8" t="s">
        <v>270</v>
      </c>
      <c r="D26" s="6" t="s">
        <v>684</v>
      </c>
      <c r="E26" s="7" t="s">
        <v>0</v>
      </c>
      <c r="F26" s="55">
        <f t="shared" si="0"/>
        <v>0</v>
      </c>
      <c r="G26" s="55"/>
      <c r="H26" s="55"/>
      <c r="I26" s="60">
        <f t="shared" si="1"/>
        <v>2</v>
      </c>
      <c r="J26" s="60">
        <v>2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1">
        <f t="shared" si="2"/>
        <v>0</v>
      </c>
    </row>
    <row r="27" spans="1:16" s="2" customFormat="1" ht="31.5">
      <c r="A27" s="12" t="s">
        <v>138</v>
      </c>
      <c r="B27" s="8" t="s">
        <v>270</v>
      </c>
      <c r="C27" s="8" t="s">
        <v>270</v>
      </c>
      <c r="D27" s="6" t="s">
        <v>685</v>
      </c>
      <c r="E27" s="7" t="s">
        <v>0</v>
      </c>
      <c r="F27" s="55">
        <f t="shared" si="0"/>
        <v>0</v>
      </c>
      <c r="G27" s="55"/>
      <c r="H27" s="55"/>
      <c r="I27" s="60">
        <f t="shared" si="1"/>
        <v>1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1</v>
      </c>
      <c r="P27" s="61">
        <f t="shared" si="2"/>
        <v>0</v>
      </c>
    </row>
    <row r="28" spans="1:16" s="2" customFormat="1" ht="31.5">
      <c r="A28" s="12" t="s">
        <v>139</v>
      </c>
      <c r="B28" s="8" t="s">
        <v>270</v>
      </c>
      <c r="C28" s="8" t="s">
        <v>270</v>
      </c>
      <c r="D28" s="6" t="s">
        <v>686</v>
      </c>
      <c r="E28" s="7" t="s">
        <v>0</v>
      </c>
      <c r="F28" s="55">
        <f t="shared" si="0"/>
        <v>0</v>
      </c>
      <c r="G28" s="55"/>
      <c r="H28" s="55"/>
      <c r="I28" s="60">
        <f t="shared" si="1"/>
        <v>32</v>
      </c>
      <c r="J28" s="60">
        <v>0</v>
      </c>
      <c r="K28" s="60">
        <v>18</v>
      </c>
      <c r="L28" s="60">
        <v>0</v>
      </c>
      <c r="M28" s="60">
        <v>5</v>
      </c>
      <c r="N28" s="60">
        <v>9</v>
      </c>
      <c r="O28" s="60">
        <v>0</v>
      </c>
      <c r="P28" s="61">
        <f t="shared" si="2"/>
        <v>0</v>
      </c>
    </row>
    <row r="29" spans="1:16" s="2" customFormat="1" ht="31.5">
      <c r="A29" s="12" t="s">
        <v>139</v>
      </c>
      <c r="B29" s="8" t="s">
        <v>270</v>
      </c>
      <c r="C29" s="8" t="s">
        <v>270</v>
      </c>
      <c r="D29" s="6" t="s">
        <v>690</v>
      </c>
      <c r="E29" s="7" t="s">
        <v>0</v>
      </c>
      <c r="F29" s="55">
        <f aca="true" t="shared" si="3" ref="F29">G29+H29</f>
        <v>0</v>
      </c>
      <c r="G29" s="55"/>
      <c r="H29" s="55"/>
      <c r="I29" s="60">
        <f aca="true" t="shared" si="4" ref="I29">SUM(J29:O29)</f>
        <v>1</v>
      </c>
      <c r="J29" s="60">
        <v>0</v>
      </c>
      <c r="K29" s="60">
        <v>1</v>
      </c>
      <c r="L29" s="60">
        <v>0</v>
      </c>
      <c r="M29" s="60">
        <v>0</v>
      </c>
      <c r="N29" s="60">
        <v>0</v>
      </c>
      <c r="O29" s="60">
        <v>0</v>
      </c>
      <c r="P29" s="61">
        <f aca="true" t="shared" si="5" ref="P29">F29*I29</f>
        <v>0</v>
      </c>
    </row>
    <row r="30" spans="1:16" s="2" customFormat="1" ht="31.5">
      <c r="A30" s="12" t="s">
        <v>140</v>
      </c>
      <c r="B30" s="8" t="s">
        <v>270</v>
      </c>
      <c r="C30" s="8" t="s">
        <v>270</v>
      </c>
      <c r="D30" s="6" t="s">
        <v>326</v>
      </c>
      <c r="E30" s="7" t="s">
        <v>0</v>
      </c>
      <c r="F30" s="55">
        <f t="shared" si="0"/>
        <v>0</v>
      </c>
      <c r="G30" s="55"/>
      <c r="H30" s="55"/>
      <c r="I30" s="60">
        <f t="shared" si="1"/>
        <v>1</v>
      </c>
      <c r="J30" s="60">
        <v>0</v>
      </c>
      <c r="K30" s="60">
        <v>1</v>
      </c>
      <c r="L30" s="60">
        <v>0</v>
      </c>
      <c r="M30" s="60">
        <v>0</v>
      </c>
      <c r="N30" s="60">
        <v>0</v>
      </c>
      <c r="O30" s="60">
        <v>0</v>
      </c>
      <c r="P30" s="61">
        <f t="shared" si="2"/>
        <v>0</v>
      </c>
    </row>
    <row r="31" spans="1:16" s="2" customFormat="1" ht="31.5">
      <c r="A31" s="12" t="s">
        <v>141</v>
      </c>
      <c r="B31" s="8" t="s">
        <v>270</v>
      </c>
      <c r="C31" s="8" t="s">
        <v>270</v>
      </c>
      <c r="D31" s="6" t="s">
        <v>327</v>
      </c>
      <c r="E31" s="7" t="s">
        <v>0</v>
      </c>
      <c r="F31" s="55">
        <f t="shared" si="0"/>
        <v>0</v>
      </c>
      <c r="G31" s="55"/>
      <c r="H31" s="55"/>
      <c r="I31" s="60">
        <f t="shared" si="1"/>
        <v>2</v>
      </c>
      <c r="J31" s="60">
        <v>0</v>
      </c>
      <c r="K31" s="60">
        <v>2</v>
      </c>
      <c r="L31" s="60">
        <v>0</v>
      </c>
      <c r="M31" s="60">
        <v>0</v>
      </c>
      <c r="N31" s="60">
        <v>0</v>
      </c>
      <c r="O31" s="60">
        <v>0</v>
      </c>
      <c r="P31" s="61">
        <f t="shared" si="2"/>
        <v>0</v>
      </c>
    </row>
    <row r="32" spans="1:16" s="2" customFormat="1" ht="15">
      <c r="A32" s="12" t="s">
        <v>142</v>
      </c>
      <c r="B32" s="8" t="s">
        <v>270</v>
      </c>
      <c r="C32" s="8" t="s">
        <v>270</v>
      </c>
      <c r="D32" s="6" t="s">
        <v>328</v>
      </c>
      <c r="E32" s="7" t="s">
        <v>0</v>
      </c>
      <c r="F32" s="55">
        <f t="shared" si="0"/>
        <v>0</v>
      </c>
      <c r="G32" s="55"/>
      <c r="H32" s="55"/>
      <c r="I32" s="60">
        <f t="shared" si="1"/>
        <v>28</v>
      </c>
      <c r="J32" s="60">
        <v>3</v>
      </c>
      <c r="K32" s="60">
        <v>9</v>
      </c>
      <c r="L32" s="60">
        <v>6</v>
      </c>
      <c r="M32" s="60">
        <v>5</v>
      </c>
      <c r="N32" s="60">
        <v>5</v>
      </c>
      <c r="O32" s="60">
        <v>0</v>
      </c>
      <c r="P32" s="61">
        <f t="shared" si="2"/>
        <v>0</v>
      </c>
    </row>
    <row r="33" spans="1:16" s="2" customFormat="1" ht="36" customHeight="1">
      <c r="A33" s="12" t="s">
        <v>143</v>
      </c>
      <c r="B33" s="8" t="s">
        <v>270</v>
      </c>
      <c r="C33" s="8" t="s">
        <v>270</v>
      </c>
      <c r="D33" s="6" t="s">
        <v>691</v>
      </c>
      <c r="E33" s="7" t="s">
        <v>0</v>
      </c>
      <c r="F33" s="55">
        <f t="shared" si="0"/>
        <v>0</v>
      </c>
      <c r="G33" s="55"/>
      <c r="H33" s="55"/>
      <c r="I33" s="136">
        <f t="shared" si="1"/>
        <v>65</v>
      </c>
      <c r="J33" s="60">
        <v>65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1">
        <f t="shared" si="2"/>
        <v>0</v>
      </c>
    </row>
    <row r="34" spans="1:16" s="2" customFormat="1" ht="33.75" customHeight="1">
      <c r="A34" s="12" t="s">
        <v>144</v>
      </c>
      <c r="B34" s="8" t="s">
        <v>270</v>
      </c>
      <c r="C34" s="8" t="s">
        <v>270</v>
      </c>
      <c r="D34" s="6" t="s">
        <v>692</v>
      </c>
      <c r="E34" s="7" t="s">
        <v>0</v>
      </c>
      <c r="F34" s="55">
        <f t="shared" si="0"/>
        <v>0</v>
      </c>
      <c r="G34" s="55"/>
      <c r="H34" s="55"/>
      <c r="I34" s="136">
        <f t="shared" si="1"/>
        <v>29</v>
      </c>
      <c r="J34" s="60">
        <v>29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1">
        <f t="shared" si="2"/>
        <v>0</v>
      </c>
    </row>
    <row r="35" spans="1:16" s="2" customFormat="1" ht="36" customHeight="1">
      <c r="A35" s="12" t="s">
        <v>145</v>
      </c>
      <c r="B35" s="8" t="s">
        <v>270</v>
      </c>
      <c r="C35" s="8" t="s">
        <v>270</v>
      </c>
      <c r="D35" s="6" t="s">
        <v>687</v>
      </c>
      <c r="E35" s="7" t="s">
        <v>0</v>
      </c>
      <c r="F35" s="55">
        <f t="shared" si="0"/>
        <v>0</v>
      </c>
      <c r="G35" s="55"/>
      <c r="H35" s="55"/>
      <c r="I35" s="60">
        <f t="shared" si="1"/>
        <v>148</v>
      </c>
      <c r="J35" s="60">
        <v>2</v>
      </c>
      <c r="K35" s="60">
        <v>42</v>
      </c>
      <c r="L35" s="60">
        <v>31</v>
      </c>
      <c r="M35" s="60">
        <v>36</v>
      </c>
      <c r="N35" s="60">
        <v>36</v>
      </c>
      <c r="O35" s="60">
        <v>1</v>
      </c>
      <c r="P35" s="61">
        <f t="shared" si="2"/>
        <v>0</v>
      </c>
    </row>
    <row r="36" spans="1:16" s="2" customFormat="1" ht="31.5">
      <c r="A36" s="12" t="s">
        <v>146</v>
      </c>
      <c r="B36" s="8" t="s">
        <v>270</v>
      </c>
      <c r="C36" s="8" t="s">
        <v>270</v>
      </c>
      <c r="D36" s="6" t="s">
        <v>693</v>
      </c>
      <c r="E36" s="7" t="s">
        <v>0</v>
      </c>
      <c r="F36" s="55">
        <f t="shared" si="0"/>
        <v>0</v>
      </c>
      <c r="G36" s="55"/>
      <c r="H36" s="55"/>
      <c r="I36" s="60">
        <f t="shared" si="1"/>
        <v>54</v>
      </c>
      <c r="J36" s="60">
        <v>0</v>
      </c>
      <c r="K36" s="60">
        <v>18</v>
      </c>
      <c r="L36" s="60">
        <v>29</v>
      </c>
      <c r="M36" s="60">
        <v>2</v>
      </c>
      <c r="N36" s="60">
        <v>5</v>
      </c>
      <c r="O36" s="60">
        <v>0</v>
      </c>
      <c r="P36" s="61">
        <f t="shared" si="2"/>
        <v>0</v>
      </c>
    </row>
    <row r="37" spans="1:16" s="2" customFormat="1" ht="31.5">
      <c r="A37" s="12" t="s">
        <v>147</v>
      </c>
      <c r="B37" s="8" t="s">
        <v>270</v>
      </c>
      <c r="C37" s="8" t="s">
        <v>270</v>
      </c>
      <c r="D37" s="6" t="s">
        <v>688</v>
      </c>
      <c r="E37" s="7" t="s">
        <v>0</v>
      </c>
      <c r="F37" s="55">
        <f t="shared" si="0"/>
        <v>0</v>
      </c>
      <c r="G37" s="55"/>
      <c r="H37" s="55"/>
      <c r="I37" s="60">
        <f t="shared" si="1"/>
        <v>45</v>
      </c>
      <c r="J37" s="60">
        <v>0</v>
      </c>
      <c r="K37" s="60">
        <v>16</v>
      </c>
      <c r="L37" s="60">
        <v>26</v>
      </c>
      <c r="M37" s="60">
        <v>2</v>
      </c>
      <c r="N37" s="60">
        <v>1</v>
      </c>
      <c r="O37" s="60">
        <v>0</v>
      </c>
      <c r="P37" s="61">
        <f t="shared" si="2"/>
        <v>0</v>
      </c>
    </row>
    <row r="38" spans="1:16" s="2" customFormat="1" ht="16.5" thickBot="1">
      <c r="A38" s="13" t="s">
        <v>148</v>
      </c>
      <c r="B38" s="14" t="s">
        <v>270</v>
      </c>
      <c r="C38" s="14" t="s">
        <v>270</v>
      </c>
      <c r="D38" s="16" t="s">
        <v>689</v>
      </c>
      <c r="E38" s="15" t="s">
        <v>0</v>
      </c>
      <c r="F38" s="56">
        <f t="shared" si="0"/>
        <v>0</v>
      </c>
      <c r="G38" s="56"/>
      <c r="H38" s="56"/>
      <c r="I38" s="62">
        <f t="shared" si="1"/>
        <v>1</v>
      </c>
      <c r="J38" s="62">
        <v>0</v>
      </c>
      <c r="K38" s="62">
        <v>0</v>
      </c>
      <c r="L38" s="62">
        <v>1</v>
      </c>
      <c r="M38" s="62">
        <v>0</v>
      </c>
      <c r="N38" s="62">
        <v>0</v>
      </c>
      <c r="O38" s="62">
        <v>0</v>
      </c>
      <c r="P38" s="63">
        <f t="shared" si="2"/>
        <v>0</v>
      </c>
    </row>
    <row r="39" spans="1:4" ht="16.5" thickTop="1">
      <c r="A39" s="42"/>
      <c r="B39" s="42"/>
      <c r="C39" s="42"/>
      <c r="D39" s="45"/>
    </row>
    <row r="40" spans="1:4" ht="15">
      <c r="A40" s="42"/>
      <c r="B40" s="42"/>
      <c r="C40" s="42"/>
      <c r="D40" s="45"/>
    </row>
    <row r="41" spans="1:4" ht="15">
      <c r="A41" s="42"/>
      <c r="B41" s="42"/>
      <c r="C41" s="42"/>
      <c r="D41" s="45"/>
    </row>
    <row r="42" spans="1:4" ht="15">
      <c r="A42" s="42"/>
      <c r="B42" s="42"/>
      <c r="C42" s="42"/>
      <c r="D42" s="45"/>
    </row>
    <row r="43" spans="1:4" ht="15">
      <c r="A43" s="42"/>
      <c r="B43" s="42"/>
      <c r="C43" s="42"/>
      <c r="D43" s="45"/>
    </row>
    <row r="44" spans="1:4" ht="15">
      <c r="A44" s="42"/>
      <c r="B44" s="42"/>
      <c r="C44" s="42"/>
      <c r="D44" s="45"/>
    </row>
    <row r="45" spans="1:4" ht="15">
      <c r="A45" s="42"/>
      <c r="B45" s="42"/>
      <c r="C45" s="42"/>
      <c r="D45" s="45"/>
    </row>
    <row r="46" spans="1:4" ht="15">
      <c r="A46" s="42"/>
      <c r="B46" s="42"/>
      <c r="C46" s="42"/>
      <c r="D46" s="45"/>
    </row>
    <row r="47" spans="1:4" ht="15">
      <c r="A47" s="42"/>
      <c r="B47" s="42"/>
      <c r="C47" s="42"/>
      <c r="D47" s="45"/>
    </row>
    <row r="48" spans="1:4" ht="15">
      <c r="A48" s="42"/>
      <c r="B48" s="42"/>
      <c r="C48" s="42"/>
      <c r="D48" s="45"/>
    </row>
    <row r="49" spans="1:4" ht="15">
      <c r="A49" s="42"/>
      <c r="B49" s="42"/>
      <c r="C49" s="42"/>
      <c r="D49" s="45"/>
    </row>
    <row r="50" spans="1:4" ht="15">
      <c r="A50" s="42"/>
      <c r="B50" s="42"/>
      <c r="C50" s="42"/>
      <c r="D50" s="45"/>
    </row>
    <row r="51" spans="1:4" ht="15">
      <c r="A51" s="42"/>
      <c r="B51" s="42"/>
      <c r="C51" s="42"/>
      <c r="D51" s="45"/>
    </row>
    <row r="52" spans="1:4" ht="15">
      <c r="A52" s="42"/>
      <c r="B52" s="42"/>
      <c r="C52" s="42"/>
      <c r="D52" s="45"/>
    </row>
    <row r="53" spans="1:4" ht="15">
      <c r="A53" s="42"/>
      <c r="B53" s="42"/>
      <c r="C53" s="42"/>
      <c r="D53" s="45"/>
    </row>
    <row r="54" spans="1:4" ht="15">
      <c r="A54" s="42"/>
      <c r="B54" s="42"/>
      <c r="C54" s="42"/>
      <c r="D54" s="45"/>
    </row>
    <row r="55" spans="1:4" ht="15">
      <c r="A55" s="42"/>
      <c r="B55" s="42"/>
      <c r="C55" s="42"/>
      <c r="D55" s="45"/>
    </row>
    <row r="56" spans="1:4" ht="15">
      <c r="A56" s="42"/>
      <c r="B56" s="42"/>
      <c r="C56" s="42"/>
      <c r="D56" s="45"/>
    </row>
    <row r="57" spans="1:4" ht="15">
      <c r="A57" s="42"/>
      <c r="B57" s="42"/>
      <c r="C57" s="42"/>
      <c r="D57" s="45"/>
    </row>
    <row r="58" spans="1:4" ht="15">
      <c r="A58" s="42"/>
      <c r="B58" s="42"/>
      <c r="C58" s="42"/>
      <c r="D58" s="45"/>
    </row>
    <row r="59" spans="1:4" ht="15">
      <c r="A59" s="42"/>
      <c r="B59" s="42"/>
      <c r="C59" s="42"/>
      <c r="D59" s="45"/>
    </row>
    <row r="60" spans="1:4" ht="15">
      <c r="A60" s="42"/>
      <c r="B60" s="42"/>
      <c r="C60" s="42"/>
      <c r="D60" s="45"/>
    </row>
    <row r="61" spans="1:4" ht="15">
      <c r="A61" s="42"/>
      <c r="B61" s="42"/>
      <c r="C61" s="42"/>
      <c r="D61" s="45"/>
    </row>
    <row r="62" spans="1:4" ht="15">
      <c r="A62" s="42"/>
      <c r="B62" s="42"/>
      <c r="C62" s="42"/>
      <c r="D62" s="45"/>
    </row>
    <row r="63" spans="1:4" ht="15">
      <c r="A63" s="42"/>
      <c r="B63" s="42"/>
      <c r="C63" s="42"/>
      <c r="D63" s="45"/>
    </row>
    <row r="64" spans="1:4" ht="15">
      <c r="A64" s="42"/>
      <c r="B64" s="42"/>
      <c r="C64" s="42"/>
      <c r="D64" s="45"/>
    </row>
    <row r="65" spans="1:4" ht="15">
      <c r="A65" s="42"/>
      <c r="B65" s="42"/>
      <c r="C65" s="42"/>
      <c r="D65" s="45"/>
    </row>
    <row r="66" spans="1:4" ht="15">
      <c r="A66" s="42"/>
      <c r="B66" s="42"/>
      <c r="C66" s="42"/>
      <c r="D66" s="45"/>
    </row>
    <row r="67" spans="1:4" ht="15">
      <c r="A67" s="42"/>
      <c r="B67" s="42"/>
      <c r="C67" s="42"/>
      <c r="D67" s="45"/>
    </row>
    <row r="68" spans="1:4" ht="15">
      <c r="A68" s="42"/>
      <c r="B68" s="42"/>
      <c r="C68" s="42"/>
      <c r="D68" s="45"/>
    </row>
    <row r="69" spans="1:4" ht="15">
      <c r="A69" s="42"/>
      <c r="B69" s="42"/>
      <c r="C69" s="42"/>
      <c r="D69" s="45"/>
    </row>
    <row r="70" spans="1:4" ht="15">
      <c r="A70" s="42"/>
      <c r="B70" s="42"/>
      <c r="C70" s="42"/>
      <c r="D70" s="45"/>
    </row>
    <row r="71" spans="1:4" ht="15">
      <c r="A71" s="42"/>
      <c r="B71" s="42"/>
      <c r="C71" s="42"/>
      <c r="D71" s="45"/>
    </row>
    <row r="72" spans="1:4" ht="15">
      <c r="A72" s="42"/>
      <c r="B72" s="42"/>
      <c r="C72" s="42"/>
      <c r="D72" s="45"/>
    </row>
    <row r="73" spans="1:4" ht="15">
      <c r="A73" s="42"/>
      <c r="B73" s="42"/>
      <c r="C73" s="42"/>
      <c r="D73" s="45"/>
    </row>
    <row r="74" spans="1:4" ht="15">
      <c r="A74" s="42"/>
      <c r="B74" s="42"/>
      <c r="C74" s="42"/>
      <c r="D74" s="45"/>
    </row>
    <row r="75" spans="1:4" ht="15">
      <c r="A75" s="42"/>
      <c r="B75" s="42"/>
      <c r="C75" s="42"/>
      <c r="D75" s="45"/>
    </row>
    <row r="76" spans="1:4" ht="15">
      <c r="A76" s="42"/>
      <c r="B76" s="42"/>
      <c r="C76" s="42"/>
      <c r="D76" s="45"/>
    </row>
    <row r="77" spans="1:4" ht="15">
      <c r="A77" s="42"/>
      <c r="B77" s="42"/>
      <c r="C77" s="42"/>
      <c r="D77" s="45"/>
    </row>
    <row r="78" spans="1:4" ht="15">
      <c r="A78" s="42"/>
      <c r="B78" s="42"/>
      <c r="C78" s="42"/>
      <c r="D78" s="45"/>
    </row>
    <row r="79" spans="1:4" ht="15">
      <c r="A79" s="42"/>
      <c r="B79" s="42"/>
      <c r="C79" s="42"/>
      <c r="D79" s="45"/>
    </row>
    <row r="80" spans="1:4" ht="15">
      <c r="A80" s="42"/>
      <c r="B80" s="42"/>
      <c r="C80" s="42"/>
      <c r="D80" s="45"/>
    </row>
    <row r="81" spans="1:4" ht="15">
      <c r="A81" s="42"/>
      <c r="B81" s="42"/>
      <c r="C81" s="42"/>
      <c r="D81" s="45"/>
    </row>
    <row r="82" spans="1:4" ht="15">
      <c r="A82" s="42"/>
      <c r="B82" s="42"/>
      <c r="C82" s="42"/>
      <c r="D82" s="45"/>
    </row>
    <row r="83" spans="1:4" ht="15">
      <c r="A83" s="42"/>
      <c r="B83" s="42"/>
      <c r="C83" s="42"/>
      <c r="D83" s="45"/>
    </row>
    <row r="84" spans="1:4" ht="15">
      <c r="A84" s="42"/>
      <c r="B84" s="42"/>
      <c r="C84" s="42"/>
      <c r="D84" s="45"/>
    </row>
    <row r="85" spans="1:4" ht="15">
      <c r="A85" s="42"/>
      <c r="B85" s="42"/>
      <c r="C85" s="42"/>
      <c r="D85" s="45"/>
    </row>
    <row r="86" spans="1:4" ht="15">
      <c r="A86" s="42"/>
      <c r="B86" s="42"/>
      <c r="C86" s="42"/>
      <c r="D86" s="45"/>
    </row>
    <row r="87" spans="1:4" ht="15">
      <c r="A87" s="42"/>
      <c r="B87" s="42"/>
      <c r="C87" s="42"/>
      <c r="D87" s="45"/>
    </row>
    <row r="88" spans="1:4" ht="15">
      <c r="A88" s="42"/>
      <c r="B88" s="42"/>
      <c r="C88" s="42"/>
      <c r="D88" s="45"/>
    </row>
    <row r="89" spans="1:4" ht="15">
      <c r="A89" s="42"/>
      <c r="B89" s="42"/>
      <c r="C89" s="42"/>
      <c r="D89" s="45"/>
    </row>
    <row r="90" spans="1:4" ht="15">
      <c r="A90" s="42"/>
      <c r="B90" s="42"/>
      <c r="C90" s="42"/>
      <c r="D90" s="45"/>
    </row>
    <row r="91" spans="1:4" ht="15">
      <c r="A91" s="42"/>
      <c r="B91" s="42"/>
      <c r="C91" s="42"/>
      <c r="D91" s="45"/>
    </row>
    <row r="92" spans="1:4" ht="15">
      <c r="A92" s="42"/>
      <c r="B92" s="42"/>
      <c r="C92" s="42"/>
      <c r="D92" s="45"/>
    </row>
    <row r="93" spans="1:4" ht="15">
      <c r="A93" s="42"/>
      <c r="B93" s="42"/>
      <c r="C93" s="42"/>
      <c r="D93" s="45"/>
    </row>
    <row r="94" spans="1:4" ht="15">
      <c r="A94" s="42"/>
      <c r="B94" s="42"/>
      <c r="C94" s="42"/>
      <c r="D94" s="45"/>
    </row>
    <row r="95" spans="1:4" ht="15">
      <c r="A95" s="42"/>
      <c r="B95" s="42"/>
      <c r="C95" s="42"/>
      <c r="D95" s="45"/>
    </row>
    <row r="96" spans="1:4" ht="15">
      <c r="A96" s="42"/>
      <c r="B96" s="42"/>
      <c r="C96" s="42"/>
      <c r="D96" s="45"/>
    </row>
    <row r="97" spans="1:4" ht="15">
      <c r="A97" s="42"/>
      <c r="B97" s="42"/>
      <c r="C97" s="42"/>
      <c r="D97" s="45"/>
    </row>
    <row r="98" spans="1:4" ht="15">
      <c r="A98" s="42"/>
      <c r="B98" s="42"/>
      <c r="C98" s="42"/>
      <c r="D98" s="45"/>
    </row>
    <row r="99" spans="1:4" ht="15">
      <c r="A99" s="42"/>
      <c r="B99" s="42"/>
      <c r="C99" s="42"/>
      <c r="D99" s="45"/>
    </row>
    <row r="100" spans="1:4" ht="15">
      <c r="A100" s="42"/>
      <c r="B100" s="42"/>
      <c r="C100" s="42"/>
      <c r="D100" s="45"/>
    </row>
    <row r="101" spans="1:4" ht="15">
      <c r="A101" s="42"/>
      <c r="B101" s="42"/>
      <c r="C101" s="42"/>
      <c r="D101" s="45"/>
    </row>
    <row r="102" spans="1:4" ht="15">
      <c r="A102" s="42"/>
      <c r="B102" s="42"/>
      <c r="C102" s="42"/>
      <c r="D102" s="45"/>
    </row>
    <row r="103" spans="1:4" ht="15">
      <c r="A103" s="42"/>
      <c r="B103" s="42"/>
      <c r="C103" s="42"/>
      <c r="D103" s="45"/>
    </row>
    <row r="104" spans="1:4" ht="15">
      <c r="A104" s="42"/>
      <c r="B104" s="42"/>
      <c r="C104" s="42"/>
      <c r="D104" s="45"/>
    </row>
    <row r="105" spans="1:4" ht="15">
      <c r="A105" s="42"/>
      <c r="B105" s="42"/>
      <c r="C105" s="42"/>
      <c r="D105" s="45"/>
    </row>
    <row r="106" spans="1:4" ht="15">
      <c r="A106" s="42"/>
      <c r="B106" s="42"/>
      <c r="C106" s="42"/>
      <c r="D106" s="45"/>
    </row>
    <row r="107" spans="1:4" ht="15">
      <c r="A107" s="42"/>
      <c r="B107" s="42"/>
      <c r="C107" s="42"/>
      <c r="D107" s="45"/>
    </row>
    <row r="108" spans="1:4" ht="15">
      <c r="A108" s="42"/>
      <c r="B108" s="42"/>
      <c r="C108" s="42"/>
      <c r="D108" s="45"/>
    </row>
    <row r="109" spans="1:4" ht="15">
      <c r="A109" s="42"/>
      <c r="B109" s="42"/>
      <c r="C109" s="42"/>
      <c r="D109" s="45"/>
    </row>
    <row r="110" spans="1:4" ht="15">
      <c r="A110" s="42"/>
      <c r="B110" s="42"/>
      <c r="C110" s="42"/>
      <c r="D110" s="45"/>
    </row>
    <row r="111" spans="1:4" ht="15">
      <c r="A111" s="42"/>
      <c r="B111" s="42"/>
      <c r="C111" s="42"/>
      <c r="D111" s="45"/>
    </row>
    <row r="112" spans="1:4" ht="15">
      <c r="A112" s="42"/>
      <c r="B112" s="42"/>
      <c r="C112" s="42"/>
      <c r="D112" s="45"/>
    </row>
    <row r="113" spans="1:4" ht="15">
      <c r="A113" s="42"/>
      <c r="B113" s="42"/>
      <c r="C113" s="42"/>
      <c r="D113" s="45"/>
    </row>
    <row r="114" spans="1:4" ht="15">
      <c r="A114" s="42"/>
      <c r="B114" s="42"/>
      <c r="C114" s="42"/>
      <c r="D114" s="45"/>
    </row>
    <row r="115" spans="1:4" ht="15">
      <c r="A115" s="42"/>
      <c r="B115" s="42"/>
      <c r="C115" s="42"/>
      <c r="D115" s="45"/>
    </row>
    <row r="116" spans="1:4" ht="15">
      <c r="A116" s="42"/>
      <c r="B116" s="42"/>
      <c r="C116" s="42"/>
      <c r="D116" s="45"/>
    </row>
    <row r="117" spans="1:4" ht="15">
      <c r="A117" s="42"/>
      <c r="B117" s="42"/>
      <c r="C117" s="42"/>
      <c r="D117" s="45"/>
    </row>
    <row r="118" spans="1:4" ht="15">
      <c r="A118" s="42"/>
      <c r="B118" s="42"/>
      <c r="C118" s="42"/>
      <c r="D118" s="45"/>
    </row>
    <row r="119" spans="1:4" ht="15">
      <c r="A119" s="42"/>
      <c r="B119" s="42"/>
      <c r="C119" s="42"/>
      <c r="D119" s="45"/>
    </row>
    <row r="120" spans="1:4" ht="15">
      <c r="A120" s="42"/>
      <c r="B120" s="42"/>
      <c r="C120" s="42"/>
      <c r="D120" s="45"/>
    </row>
    <row r="121" spans="1:4" ht="15">
      <c r="A121" s="42"/>
      <c r="B121" s="42"/>
      <c r="C121" s="42"/>
      <c r="D121" s="45"/>
    </row>
    <row r="122" spans="1:4" ht="15">
      <c r="A122" s="42"/>
      <c r="B122" s="42"/>
      <c r="C122" s="42"/>
      <c r="D122" s="45"/>
    </row>
    <row r="123" spans="1:4" ht="15">
      <c r="A123" s="42"/>
      <c r="B123" s="42"/>
      <c r="C123" s="42"/>
      <c r="D123" s="45"/>
    </row>
    <row r="124" spans="1:4" ht="15">
      <c r="A124" s="42"/>
      <c r="B124" s="42"/>
      <c r="C124" s="42"/>
      <c r="D124" s="45"/>
    </row>
    <row r="125" spans="1:4" ht="15">
      <c r="A125" s="42"/>
      <c r="B125" s="42"/>
      <c r="C125" s="42"/>
      <c r="D125" s="45"/>
    </row>
    <row r="126" spans="1:4" ht="15">
      <c r="A126" s="42"/>
      <c r="B126" s="42"/>
      <c r="C126" s="42"/>
      <c r="D126" s="45"/>
    </row>
    <row r="127" spans="1:4" ht="15">
      <c r="A127" s="42"/>
      <c r="B127" s="42"/>
      <c r="C127" s="42"/>
      <c r="D127" s="45"/>
    </row>
    <row r="128" spans="1:4" ht="15">
      <c r="A128" s="42"/>
      <c r="B128" s="42"/>
      <c r="C128" s="42"/>
      <c r="D128" s="45"/>
    </row>
    <row r="129" spans="1:4" ht="15">
      <c r="A129" s="42"/>
      <c r="B129" s="42"/>
      <c r="C129" s="42"/>
      <c r="D129" s="45"/>
    </row>
    <row r="130" spans="1:4" ht="15">
      <c r="A130" s="42"/>
      <c r="B130" s="42"/>
      <c r="C130" s="42"/>
      <c r="D130" s="45"/>
    </row>
    <row r="131" spans="1:4" ht="15">
      <c r="A131" s="42"/>
      <c r="B131" s="42"/>
      <c r="C131" s="42"/>
      <c r="D131" s="45"/>
    </row>
    <row r="132" spans="1:4" ht="15">
      <c r="A132" s="42"/>
      <c r="B132" s="42"/>
      <c r="C132" s="42"/>
      <c r="D132" s="45"/>
    </row>
    <row r="133" spans="1:4" ht="15">
      <c r="A133" s="42"/>
      <c r="B133" s="42"/>
      <c r="C133" s="42"/>
      <c r="D133" s="45"/>
    </row>
    <row r="134" spans="1:4" ht="15">
      <c r="A134" s="42"/>
      <c r="B134" s="42"/>
      <c r="C134" s="42"/>
      <c r="D134" s="45"/>
    </row>
    <row r="135" spans="1:4" ht="15">
      <c r="A135" s="42"/>
      <c r="B135" s="42"/>
      <c r="C135" s="42"/>
      <c r="D135" s="45"/>
    </row>
    <row r="136" spans="1:4" ht="15">
      <c r="A136" s="42"/>
      <c r="B136" s="42"/>
      <c r="C136" s="42"/>
      <c r="D136" s="45"/>
    </row>
    <row r="137" spans="1:4" ht="15">
      <c r="A137" s="42"/>
      <c r="B137" s="42"/>
      <c r="C137" s="42"/>
      <c r="D137" s="45"/>
    </row>
    <row r="138" spans="1:4" ht="15">
      <c r="A138" s="42"/>
      <c r="B138" s="42"/>
      <c r="C138" s="42"/>
      <c r="D138" s="45"/>
    </row>
    <row r="139" spans="1:4" ht="15">
      <c r="A139" s="42"/>
      <c r="B139" s="42"/>
      <c r="C139" s="42"/>
      <c r="D139" s="45"/>
    </row>
    <row r="140" spans="1:4" ht="15">
      <c r="A140" s="42"/>
      <c r="B140" s="42"/>
      <c r="C140" s="42"/>
      <c r="D140" s="45"/>
    </row>
    <row r="141" spans="1:4" ht="15">
      <c r="A141" s="42"/>
      <c r="B141" s="42"/>
      <c r="C141" s="42"/>
      <c r="D141" s="45"/>
    </row>
    <row r="142" spans="1:4" ht="15">
      <c r="A142" s="42"/>
      <c r="B142" s="42"/>
      <c r="C142" s="42"/>
      <c r="D142" s="45"/>
    </row>
    <row r="143" spans="1:4" ht="15">
      <c r="A143" s="42"/>
      <c r="B143" s="42"/>
      <c r="C143" s="42"/>
      <c r="D143" s="45"/>
    </row>
    <row r="144" spans="1:4" ht="15">
      <c r="A144" s="42"/>
      <c r="B144" s="42"/>
      <c r="C144" s="42"/>
      <c r="D144" s="45"/>
    </row>
    <row r="145" spans="1:4" ht="15">
      <c r="A145" s="42"/>
      <c r="B145" s="42"/>
      <c r="C145" s="42"/>
      <c r="D145" s="45"/>
    </row>
    <row r="146" spans="1:4" ht="15">
      <c r="A146" s="42"/>
      <c r="B146" s="42"/>
      <c r="C146" s="42"/>
      <c r="D146" s="45"/>
    </row>
    <row r="147" spans="1:4" ht="15">
      <c r="A147" s="42"/>
      <c r="B147" s="42"/>
      <c r="C147" s="42"/>
      <c r="D147" s="45"/>
    </row>
    <row r="148" spans="1:4" ht="15">
      <c r="A148" s="42"/>
      <c r="B148" s="42"/>
      <c r="C148" s="42"/>
      <c r="D148" s="45"/>
    </row>
    <row r="149" spans="1:4" ht="15">
      <c r="A149" s="42"/>
      <c r="B149" s="42"/>
      <c r="C149" s="42"/>
      <c r="D149" s="45"/>
    </row>
    <row r="150" spans="1:4" ht="15">
      <c r="A150" s="42"/>
      <c r="B150" s="42"/>
      <c r="C150" s="42"/>
      <c r="D150" s="45"/>
    </row>
    <row r="151" spans="1:4" ht="15">
      <c r="A151" s="42"/>
      <c r="B151" s="42"/>
      <c r="C151" s="42"/>
      <c r="D151" s="45"/>
    </row>
    <row r="152" spans="1:4" ht="15">
      <c r="A152" s="42"/>
      <c r="B152" s="42"/>
      <c r="C152" s="42"/>
      <c r="D152" s="45"/>
    </row>
    <row r="153" spans="1:4" ht="15">
      <c r="A153" s="42"/>
      <c r="B153" s="42"/>
      <c r="C153" s="42"/>
      <c r="D153" s="45"/>
    </row>
    <row r="154" spans="1:4" ht="15">
      <c r="A154" s="42"/>
      <c r="B154" s="42"/>
      <c r="C154" s="42"/>
      <c r="D154" s="45"/>
    </row>
    <row r="155" spans="1:4" ht="15">
      <c r="A155" s="42"/>
      <c r="B155" s="42"/>
      <c r="C155" s="42"/>
      <c r="D155" s="45"/>
    </row>
    <row r="156" spans="1:4" ht="15">
      <c r="A156" s="42"/>
      <c r="B156" s="42"/>
      <c r="C156" s="42"/>
      <c r="D156" s="45"/>
    </row>
    <row r="157" spans="1:4" ht="15">
      <c r="A157" s="42"/>
      <c r="B157" s="42"/>
      <c r="C157" s="42"/>
      <c r="D157" s="45"/>
    </row>
    <row r="158" spans="1:4" ht="15">
      <c r="A158" s="42"/>
      <c r="B158" s="42"/>
      <c r="C158" s="42"/>
      <c r="D158" s="45"/>
    </row>
    <row r="159" spans="1:4" ht="15">
      <c r="A159" s="42"/>
      <c r="B159" s="42"/>
      <c r="C159" s="42"/>
      <c r="D159" s="45"/>
    </row>
    <row r="160" spans="1:4" ht="15">
      <c r="A160" s="42"/>
      <c r="B160" s="42"/>
      <c r="C160" s="42"/>
      <c r="D160" s="45"/>
    </row>
    <row r="161" spans="1:4" ht="15">
      <c r="A161" s="42"/>
      <c r="B161" s="42"/>
      <c r="C161" s="42"/>
      <c r="D161" s="45"/>
    </row>
    <row r="162" spans="1:4" ht="15">
      <c r="A162" s="42"/>
      <c r="B162" s="42"/>
      <c r="C162" s="42"/>
      <c r="D162" s="45"/>
    </row>
    <row r="163" spans="1:4" ht="15">
      <c r="A163" s="42"/>
      <c r="B163" s="42"/>
      <c r="C163" s="42"/>
      <c r="D163" s="45"/>
    </row>
    <row r="164" spans="1:4" ht="15">
      <c r="A164" s="42"/>
      <c r="B164" s="42"/>
      <c r="C164" s="42"/>
      <c r="D164" s="45"/>
    </row>
    <row r="165" spans="1:4" ht="15">
      <c r="A165" s="42"/>
      <c r="B165" s="42"/>
      <c r="C165" s="42"/>
      <c r="D165" s="45"/>
    </row>
    <row r="166" spans="1:4" ht="15">
      <c r="A166" s="42"/>
      <c r="B166" s="42"/>
      <c r="C166" s="42"/>
      <c r="D166" s="45"/>
    </row>
    <row r="167" spans="1:4" ht="15">
      <c r="A167" s="42"/>
      <c r="B167" s="42"/>
      <c r="C167" s="42"/>
      <c r="D167" s="45"/>
    </row>
    <row r="168" spans="1:4" ht="15">
      <c r="A168" s="42"/>
      <c r="B168" s="42"/>
      <c r="C168" s="42"/>
      <c r="D168" s="45"/>
    </row>
    <row r="169" spans="1:4" ht="15">
      <c r="A169" s="42"/>
      <c r="B169" s="42"/>
      <c r="C169" s="42"/>
      <c r="D169" s="45"/>
    </row>
    <row r="170" spans="1:4" ht="15">
      <c r="A170" s="42"/>
      <c r="B170" s="42"/>
      <c r="C170" s="42"/>
      <c r="D170" s="45"/>
    </row>
    <row r="171" spans="1:4" ht="15">
      <c r="A171" s="42"/>
      <c r="B171" s="42"/>
      <c r="C171" s="42"/>
      <c r="D171" s="45"/>
    </row>
    <row r="172" spans="1:4" ht="15">
      <c r="A172" s="42"/>
      <c r="B172" s="42"/>
      <c r="C172" s="42"/>
      <c r="D172" s="45"/>
    </row>
    <row r="173" spans="1:4" ht="15">
      <c r="A173" s="42"/>
      <c r="B173" s="42"/>
      <c r="C173" s="42"/>
      <c r="D173" s="45"/>
    </row>
    <row r="174" spans="1:4" ht="15">
      <c r="A174" s="42"/>
      <c r="B174" s="42"/>
      <c r="C174" s="42"/>
      <c r="D174" s="45"/>
    </row>
    <row r="175" spans="1:4" ht="15">
      <c r="A175" s="42"/>
      <c r="B175" s="42"/>
      <c r="C175" s="42"/>
      <c r="D175" s="45"/>
    </row>
    <row r="176" spans="1:4" ht="15">
      <c r="A176" s="42"/>
      <c r="B176" s="42"/>
      <c r="C176" s="42"/>
      <c r="D176" s="45"/>
    </row>
    <row r="177" spans="1:4" ht="15">
      <c r="A177" s="42"/>
      <c r="B177" s="42"/>
      <c r="C177" s="42"/>
      <c r="D177" s="45"/>
    </row>
    <row r="178" spans="1:4" ht="15">
      <c r="A178" s="42"/>
      <c r="B178" s="42"/>
      <c r="C178" s="42"/>
      <c r="D178" s="45"/>
    </row>
    <row r="179" spans="1:4" ht="15">
      <c r="A179" s="42"/>
      <c r="B179" s="42"/>
      <c r="C179" s="42"/>
      <c r="D179" s="45"/>
    </row>
    <row r="180" spans="1:4" ht="15">
      <c r="A180" s="42"/>
      <c r="B180" s="42"/>
      <c r="C180" s="42"/>
      <c r="D180" s="45"/>
    </row>
    <row r="181" spans="1:4" ht="15">
      <c r="A181" s="42"/>
      <c r="B181" s="42"/>
      <c r="C181" s="42"/>
      <c r="D181" s="45"/>
    </row>
    <row r="182" spans="1:4" ht="15">
      <c r="A182" s="42"/>
      <c r="B182" s="42"/>
      <c r="C182" s="42"/>
      <c r="D182" s="45"/>
    </row>
    <row r="183" spans="1:4" ht="15">
      <c r="A183" s="42"/>
      <c r="B183" s="42"/>
      <c r="C183" s="42"/>
      <c r="D183" s="45"/>
    </row>
    <row r="184" spans="1:4" ht="15">
      <c r="A184" s="42"/>
      <c r="B184" s="42"/>
      <c r="C184" s="42"/>
      <c r="D184" s="45"/>
    </row>
    <row r="185" spans="1:4" ht="15">
      <c r="A185" s="42"/>
      <c r="B185" s="42"/>
      <c r="C185" s="42"/>
      <c r="D185" s="45"/>
    </row>
    <row r="186" spans="1:4" ht="15">
      <c r="A186" s="42"/>
      <c r="B186" s="42"/>
      <c r="C186" s="42"/>
      <c r="D186" s="45"/>
    </row>
    <row r="187" spans="1:4" ht="15">
      <c r="A187" s="42"/>
      <c r="B187" s="42"/>
      <c r="C187" s="42"/>
      <c r="D187" s="45"/>
    </row>
    <row r="188" spans="1:4" ht="15">
      <c r="A188" s="42"/>
      <c r="B188" s="42"/>
      <c r="C188" s="42"/>
      <c r="D188" s="45"/>
    </row>
    <row r="189" spans="1:4" ht="15">
      <c r="A189" s="42"/>
      <c r="B189" s="42"/>
      <c r="C189" s="42"/>
      <c r="D189" s="45"/>
    </row>
    <row r="190" spans="1:4" ht="15">
      <c r="A190" s="42"/>
      <c r="B190" s="42"/>
      <c r="C190" s="42"/>
      <c r="D190" s="45"/>
    </row>
    <row r="191" spans="1:4" ht="15">
      <c r="A191" s="42"/>
      <c r="B191" s="42"/>
      <c r="C191" s="42"/>
      <c r="D191" s="45"/>
    </row>
    <row r="192" spans="1:4" ht="15">
      <c r="A192" s="42"/>
      <c r="B192" s="42"/>
      <c r="C192" s="42"/>
      <c r="D192" s="45"/>
    </row>
    <row r="193" spans="1:4" ht="15">
      <c r="A193" s="42"/>
      <c r="B193" s="42"/>
      <c r="C193" s="42"/>
      <c r="D193" s="45"/>
    </row>
    <row r="194" spans="1:4" ht="15">
      <c r="A194" s="42"/>
      <c r="B194" s="42"/>
      <c r="C194" s="42"/>
      <c r="D194" s="45"/>
    </row>
    <row r="195" spans="1:4" ht="15">
      <c r="A195" s="42"/>
      <c r="B195" s="42"/>
      <c r="C195" s="42"/>
      <c r="D195" s="45"/>
    </row>
    <row r="196" spans="1:4" ht="15">
      <c r="A196" s="42"/>
      <c r="B196" s="42"/>
      <c r="C196" s="42"/>
      <c r="D196" s="45"/>
    </row>
    <row r="197" spans="1:4" ht="15">
      <c r="A197" s="42"/>
      <c r="B197" s="42"/>
      <c r="C197" s="42"/>
      <c r="D197" s="45"/>
    </row>
    <row r="198" spans="1:4" ht="15">
      <c r="A198" s="42"/>
      <c r="B198" s="42"/>
      <c r="C198" s="42"/>
      <c r="D198" s="45"/>
    </row>
    <row r="199" spans="1:4" ht="15">
      <c r="A199" s="42"/>
      <c r="B199" s="42"/>
      <c r="C199" s="42"/>
      <c r="D199" s="45"/>
    </row>
    <row r="200" spans="1:4" ht="15">
      <c r="A200" s="42"/>
      <c r="B200" s="42"/>
      <c r="C200" s="42"/>
      <c r="D200" s="45"/>
    </row>
    <row r="201" spans="1:4" ht="15">
      <c r="A201" s="42"/>
      <c r="B201" s="42"/>
      <c r="C201" s="42"/>
      <c r="D201" s="45"/>
    </row>
    <row r="202" spans="1:4" ht="15">
      <c r="A202" s="42"/>
      <c r="B202" s="42"/>
      <c r="C202" s="42"/>
      <c r="D202" s="45"/>
    </row>
    <row r="203" spans="1:4" ht="15">
      <c r="A203" s="42"/>
      <c r="B203" s="42"/>
      <c r="C203" s="42"/>
      <c r="D203" s="45"/>
    </row>
    <row r="204" spans="1:4" ht="15">
      <c r="A204" s="42"/>
      <c r="B204" s="42"/>
      <c r="C204" s="42"/>
      <c r="D204" s="45"/>
    </row>
    <row r="205" spans="1:4" ht="15">
      <c r="A205" s="42"/>
      <c r="B205" s="42"/>
      <c r="C205" s="42"/>
      <c r="D205" s="45"/>
    </row>
    <row r="206" spans="1:4" ht="15">
      <c r="A206" s="42"/>
      <c r="B206" s="42"/>
      <c r="C206" s="42"/>
      <c r="D206" s="45"/>
    </row>
    <row r="207" spans="1:4" ht="15">
      <c r="A207" s="42"/>
      <c r="B207" s="42"/>
      <c r="C207" s="42"/>
      <c r="D207" s="45"/>
    </row>
    <row r="208" spans="1:4" ht="15">
      <c r="A208" s="42"/>
      <c r="B208" s="42"/>
      <c r="C208" s="42"/>
      <c r="D208" s="45"/>
    </row>
    <row r="209" spans="1:4" ht="15">
      <c r="A209" s="42"/>
      <c r="B209" s="42"/>
      <c r="C209" s="42"/>
      <c r="D209" s="45"/>
    </row>
    <row r="210" spans="1:4" ht="15">
      <c r="A210" s="42"/>
      <c r="B210" s="42"/>
      <c r="C210" s="42"/>
      <c r="D210" s="45"/>
    </row>
    <row r="211" spans="1:4" ht="15">
      <c r="A211" s="42"/>
      <c r="B211" s="42"/>
      <c r="C211" s="42"/>
      <c r="D211" s="45"/>
    </row>
    <row r="212" spans="1:4" ht="15">
      <c r="A212" s="42"/>
      <c r="B212" s="42"/>
      <c r="C212" s="42"/>
      <c r="D212" s="45"/>
    </row>
    <row r="213" spans="1:4" ht="15">
      <c r="A213" s="42"/>
      <c r="B213" s="42"/>
      <c r="C213" s="42"/>
      <c r="D213" s="45"/>
    </row>
    <row r="214" spans="1:4" ht="15">
      <c r="A214" s="42"/>
      <c r="B214" s="42"/>
      <c r="C214" s="42"/>
      <c r="D214" s="45"/>
    </row>
    <row r="215" spans="1:4" ht="15">
      <c r="A215" s="42"/>
      <c r="B215" s="42"/>
      <c r="C215" s="42"/>
      <c r="D215" s="45"/>
    </row>
    <row r="216" spans="1:4" ht="15">
      <c r="A216" s="42"/>
      <c r="B216" s="42"/>
      <c r="C216" s="42"/>
      <c r="D216" s="45"/>
    </row>
    <row r="217" spans="1:4" ht="15">
      <c r="A217" s="42"/>
      <c r="B217" s="42"/>
      <c r="C217" s="42"/>
      <c r="D217" s="45"/>
    </row>
    <row r="218" spans="1:4" ht="15">
      <c r="A218" s="42"/>
      <c r="B218" s="42"/>
      <c r="C218" s="42"/>
      <c r="D218" s="45"/>
    </row>
    <row r="219" spans="1:4" ht="15">
      <c r="A219" s="42"/>
      <c r="B219" s="42"/>
      <c r="C219" s="42"/>
      <c r="D219" s="45"/>
    </row>
    <row r="220" spans="1:4" ht="15">
      <c r="A220" s="42"/>
      <c r="B220" s="42"/>
      <c r="C220" s="42"/>
      <c r="D220" s="45"/>
    </row>
    <row r="221" spans="1:4" ht="15">
      <c r="A221" s="42"/>
      <c r="B221" s="42"/>
      <c r="C221" s="42"/>
      <c r="D221" s="45"/>
    </row>
    <row r="222" spans="1:4" ht="15">
      <c r="A222" s="42"/>
      <c r="B222" s="42"/>
      <c r="C222" s="42"/>
      <c r="D222" s="45"/>
    </row>
    <row r="223" spans="1:4" ht="15">
      <c r="A223" s="42"/>
      <c r="B223" s="42"/>
      <c r="C223" s="42"/>
      <c r="D223" s="45"/>
    </row>
    <row r="224" spans="1:4" ht="15">
      <c r="A224" s="42"/>
      <c r="B224" s="42"/>
      <c r="C224" s="42"/>
      <c r="D224" s="45"/>
    </row>
    <row r="225" spans="1:4" ht="15">
      <c r="A225" s="42"/>
      <c r="B225" s="42"/>
      <c r="C225" s="42"/>
      <c r="D225" s="45"/>
    </row>
    <row r="226" spans="1:4" ht="15">
      <c r="A226" s="42"/>
      <c r="B226" s="42"/>
      <c r="C226" s="42"/>
      <c r="D226" s="45"/>
    </row>
    <row r="227" spans="1:4" ht="15">
      <c r="A227" s="42"/>
      <c r="B227" s="42"/>
      <c r="C227" s="42"/>
      <c r="D227" s="45"/>
    </row>
    <row r="228" spans="1:4" ht="15">
      <c r="A228" s="42"/>
      <c r="B228" s="42"/>
      <c r="C228" s="42"/>
      <c r="D228" s="45"/>
    </row>
    <row r="229" spans="1:4" ht="15">
      <c r="A229" s="42"/>
      <c r="B229" s="42"/>
      <c r="C229" s="42"/>
      <c r="D229" s="45"/>
    </row>
    <row r="230" spans="1:4" ht="15">
      <c r="A230" s="42"/>
      <c r="B230" s="42"/>
      <c r="C230" s="42"/>
      <c r="D230" s="45"/>
    </row>
    <row r="231" spans="1:4" ht="15">
      <c r="A231" s="42"/>
      <c r="B231" s="42"/>
      <c r="C231" s="42"/>
      <c r="D231" s="45"/>
    </row>
    <row r="232" spans="1:4" ht="15">
      <c r="A232" s="42"/>
      <c r="B232" s="42"/>
      <c r="C232" s="42"/>
      <c r="D232" s="45"/>
    </row>
    <row r="233" spans="1:4" ht="15">
      <c r="A233" s="42"/>
      <c r="B233" s="42"/>
      <c r="C233" s="42"/>
      <c r="D233" s="45"/>
    </row>
    <row r="234" spans="1:4" ht="15">
      <c r="A234" s="42"/>
      <c r="B234" s="42"/>
      <c r="C234" s="42"/>
      <c r="D234" s="45"/>
    </row>
    <row r="235" spans="1:4" ht="15">
      <c r="A235" s="42"/>
      <c r="B235" s="42"/>
      <c r="C235" s="42"/>
      <c r="D235" s="45"/>
    </row>
    <row r="236" spans="1:4" ht="15">
      <c r="A236" s="42"/>
      <c r="B236" s="42"/>
      <c r="C236" s="42"/>
      <c r="D236" s="45"/>
    </row>
    <row r="237" spans="1:4" ht="15">
      <c r="A237" s="42"/>
      <c r="B237" s="42"/>
      <c r="C237" s="42"/>
      <c r="D237" s="45"/>
    </row>
    <row r="238" spans="1:4" ht="15">
      <c r="A238" s="42"/>
      <c r="B238" s="42"/>
      <c r="C238" s="42"/>
      <c r="D238" s="45"/>
    </row>
    <row r="239" spans="1:4" ht="15">
      <c r="A239" s="42"/>
      <c r="B239" s="42"/>
      <c r="C239" s="42"/>
      <c r="D239" s="45"/>
    </row>
    <row r="240" spans="1:4" ht="15">
      <c r="A240" s="42"/>
      <c r="B240" s="42"/>
      <c r="C240" s="42"/>
      <c r="D240" s="45"/>
    </row>
    <row r="241" spans="1:4" ht="15">
      <c r="A241" s="42"/>
      <c r="B241" s="42"/>
      <c r="C241" s="42"/>
      <c r="D241" s="45"/>
    </row>
    <row r="242" spans="1:4" ht="15">
      <c r="A242" s="42"/>
      <c r="B242" s="42"/>
      <c r="C242" s="42"/>
      <c r="D242" s="45"/>
    </row>
    <row r="243" spans="1:4" ht="15">
      <c r="A243" s="42"/>
      <c r="B243" s="42"/>
      <c r="C243" s="42"/>
      <c r="D243" s="45"/>
    </row>
    <row r="244" spans="1:4" ht="15">
      <c r="A244" s="42"/>
      <c r="B244" s="42"/>
      <c r="C244" s="42"/>
      <c r="D244" s="45"/>
    </row>
    <row r="245" spans="1:4" ht="15">
      <c r="A245" s="42"/>
      <c r="B245" s="42"/>
      <c r="C245" s="42"/>
      <c r="D245" s="45"/>
    </row>
    <row r="246" spans="1:4" ht="15">
      <c r="A246" s="42"/>
      <c r="B246" s="42"/>
      <c r="C246" s="42"/>
      <c r="D246" s="45"/>
    </row>
    <row r="247" spans="1:4" ht="15">
      <c r="A247" s="42"/>
      <c r="B247" s="42"/>
      <c r="C247" s="42"/>
      <c r="D247" s="45"/>
    </row>
    <row r="248" spans="1:4" ht="15">
      <c r="A248" s="42"/>
      <c r="B248" s="42"/>
      <c r="C248" s="42"/>
      <c r="D248" s="45"/>
    </row>
    <row r="249" spans="1:4" ht="15">
      <c r="A249" s="42"/>
      <c r="B249" s="42"/>
      <c r="C249" s="42"/>
      <c r="D249" s="45"/>
    </row>
    <row r="250" spans="1:4" ht="15">
      <c r="A250" s="42"/>
      <c r="B250" s="42"/>
      <c r="C250" s="42"/>
      <c r="D250" s="45"/>
    </row>
    <row r="251" spans="1:4" ht="15">
      <c r="A251" s="42"/>
      <c r="B251" s="42"/>
      <c r="C251" s="42"/>
      <c r="D251" s="45"/>
    </row>
    <row r="252" spans="1:4" ht="15">
      <c r="A252" s="42"/>
      <c r="B252" s="42"/>
      <c r="C252" s="42"/>
      <c r="D252" s="45"/>
    </row>
    <row r="253" spans="1:4" ht="15">
      <c r="A253" s="42"/>
      <c r="B253" s="42"/>
      <c r="C253" s="42"/>
      <c r="D253" s="45"/>
    </row>
    <row r="254" spans="1:4" ht="15">
      <c r="A254" s="42"/>
      <c r="B254" s="42"/>
      <c r="C254" s="42"/>
      <c r="D254" s="45"/>
    </row>
    <row r="255" spans="1:4" ht="15">
      <c r="A255" s="42"/>
      <c r="B255" s="42"/>
      <c r="C255" s="42"/>
      <c r="D255" s="45"/>
    </row>
    <row r="256" spans="1:4" ht="15">
      <c r="A256" s="42"/>
      <c r="B256" s="42"/>
      <c r="C256" s="42"/>
      <c r="D256" s="45"/>
    </row>
    <row r="257" spans="1:4" ht="15">
      <c r="A257" s="42"/>
      <c r="B257" s="42"/>
      <c r="C257" s="42"/>
      <c r="D257" s="45"/>
    </row>
    <row r="258" spans="1:4" ht="15">
      <c r="A258" s="42"/>
      <c r="B258" s="42"/>
      <c r="C258" s="42"/>
      <c r="D258" s="45"/>
    </row>
    <row r="259" spans="1:4" ht="15">
      <c r="A259" s="42"/>
      <c r="B259" s="42"/>
      <c r="C259" s="42"/>
      <c r="D259" s="45"/>
    </row>
    <row r="260" spans="1:4" ht="15">
      <c r="A260" s="42"/>
      <c r="B260" s="42"/>
      <c r="C260" s="42"/>
      <c r="D260" s="45"/>
    </row>
    <row r="261" spans="1:4" ht="15">
      <c r="A261" s="42"/>
      <c r="B261" s="42"/>
      <c r="C261" s="42"/>
      <c r="D261" s="45"/>
    </row>
    <row r="262" spans="1:4" ht="15">
      <c r="A262" s="42"/>
      <c r="B262" s="42"/>
      <c r="C262" s="42"/>
      <c r="D262" s="45"/>
    </row>
    <row r="263" spans="1:4" ht="15">
      <c r="A263" s="42"/>
      <c r="B263" s="42"/>
      <c r="C263" s="42"/>
      <c r="D263" s="45"/>
    </row>
    <row r="264" spans="1:4" ht="15">
      <c r="A264" s="42"/>
      <c r="B264" s="42"/>
      <c r="C264" s="42"/>
      <c r="D264" s="45"/>
    </row>
    <row r="265" spans="1:4" ht="15">
      <c r="A265" s="42"/>
      <c r="B265" s="42"/>
      <c r="C265" s="42"/>
      <c r="D265" s="45"/>
    </row>
    <row r="266" spans="1:4" ht="15">
      <c r="A266" s="42"/>
      <c r="B266" s="42"/>
      <c r="C266" s="42"/>
      <c r="D266" s="45"/>
    </row>
    <row r="267" spans="1:4" ht="15">
      <c r="A267" s="42"/>
      <c r="B267" s="42"/>
      <c r="C267" s="42"/>
      <c r="D267" s="45"/>
    </row>
    <row r="268" spans="1:4" ht="15">
      <c r="A268" s="42"/>
      <c r="B268" s="42"/>
      <c r="C268" s="42"/>
      <c r="D268" s="45"/>
    </row>
    <row r="269" spans="1:4" ht="15">
      <c r="A269" s="42"/>
      <c r="B269" s="42"/>
      <c r="C269" s="42"/>
      <c r="D269" s="45"/>
    </row>
    <row r="270" spans="1:4" ht="15">
      <c r="A270" s="42"/>
      <c r="B270" s="42"/>
      <c r="C270" s="42"/>
      <c r="D270" s="45"/>
    </row>
    <row r="271" spans="1:4" ht="15">
      <c r="A271" s="42"/>
      <c r="B271" s="42"/>
      <c r="C271" s="42"/>
      <c r="D271" s="45"/>
    </row>
    <row r="272" spans="1:4" ht="15">
      <c r="A272" s="42"/>
      <c r="B272" s="42"/>
      <c r="C272" s="42"/>
      <c r="D272" s="45"/>
    </row>
    <row r="273" spans="1:4" ht="15">
      <c r="A273" s="42"/>
      <c r="B273" s="42"/>
      <c r="C273" s="42"/>
      <c r="D273" s="45"/>
    </row>
    <row r="274" spans="1:4" ht="15">
      <c r="A274" s="42"/>
      <c r="B274" s="42"/>
      <c r="C274" s="42"/>
      <c r="D274" s="45"/>
    </row>
    <row r="275" spans="1:4" ht="15">
      <c r="A275" s="42"/>
      <c r="B275" s="42"/>
      <c r="C275" s="42"/>
      <c r="D275" s="45"/>
    </row>
    <row r="276" spans="1:4" ht="15">
      <c r="A276" s="42"/>
      <c r="B276" s="42"/>
      <c r="C276" s="42"/>
      <c r="D276" s="45"/>
    </row>
    <row r="277" spans="1:4" ht="15">
      <c r="A277" s="42"/>
      <c r="B277" s="42"/>
      <c r="C277" s="42"/>
      <c r="D277" s="45"/>
    </row>
    <row r="278" spans="1:4" ht="15">
      <c r="A278" s="42"/>
      <c r="B278" s="42"/>
      <c r="C278" s="42"/>
      <c r="D278" s="45"/>
    </row>
    <row r="279" spans="1:4" ht="15">
      <c r="A279" s="42"/>
      <c r="B279" s="42"/>
      <c r="C279" s="42"/>
      <c r="D279" s="45"/>
    </row>
    <row r="280" spans="1:4" ht="15">
      <c r="A280" s="42"/>
      <c r="B280" s="42"/>
      <c r="C280" s="42"/>
      <c r="D280" s="45"/>
    </row>
    <row r="281" spans="1:4" ht="15">
      <c r="A281" s="42"/>
      <c r="B281" s="42"/>
      <c r="C281" s="42"/>
      <c r="D281" s="45"/>
    </row>
    <row r="282" spans="1:4" ht="15">
      <c r="A282" s="42"/>
      <c r="B282" s="42"/>
      <c r="C282" s="42"/>
      <c r="D282" s="45"/>
    </row>
    <row r="283" spans="1:4" ht="15">
      <c r="A283" s="42"/>
      <c r="B283" s="42"/>
      <c r="C283" s="42"/>
      <c r="D283" s="45"/>
    </row>
    <row r="284" spans="1:4" ht="15">
      <c r="A284" s="42"/>
      <c r="B284" s="42"/>
      <c r="C284" s="42"/>
      <c r="D284" s="45"/>
    </row>
    <row r="285" spans="1:4" ht="15">
      <c r="A285" s="42"/>
      <c r="B285" s="42"/>
      <c r="C285" s="42"/>
      <c r="D285" s="45"/>
    </row>
    <row r="286" spans="1:4" ht="15">
      <c r="A286" s="42"/>
      <c r="B286" s="42"/>
      <c r="C286" s="42"/>
      <c r="D286" s="45"/>
    </row>
    <row r="287" spans="1:4" ht="15">
      <c r="A287" s="42"/>
      <c r="B287" s="42"/>
      <c r="C287" s="42"/>
      <c r="D287" s="45"/>
    </row>
    <row r="288" spans="1:4" ht="15">
      <c r="A288" s="42"/>
      <c r="B288" s="42"/>
      <c r="C288" s="42"/>
      <c r="D288" s="45"/>
    </row>
    <row r="289" spans="1:4" ht="15">
      <c r="A289" s="42"/>
      <c r="B289" s="42"/>
      <c r="C289" s="42"/>
      <c r="D289" s="45"/>
    </row>
    <row r="290" spans="1:4" ht="15">
      <c r="A290" s="42"/>
      <c r="B290" s="42"/>
      <c r="C290" s="42"/>
      <c r="D290" s="45"/>
    </row>
    <row r="291" spans="1:4" ht="15">
      <c r="A291" s="42"/>
      <c r="B291" s="42"/>
      <c r="C291" s="42"/>
      <c r="D291" s="45"/>
    </row>
    <row r="292" spans="1:4" ht="15">
      <c r="A292" s="42"/>
      <c r="B292" s="42"/>
      <c r="C292" s="42"/>
      <c r="D292" s="45"/>
    </row>
    <row r="293" spans="1:4" ht="15">
      <c r="A293" s="42"/>
      <c r="B293" s="42"/>
      <c r="C293" s="42"/>
      <c r="D293" s="45"/>
    </row>
    <row r="294" spans="1:4" ht="15">
      <c r="A294" s="42"/>
      <c r="B294" s="42"/>
      <c r="C294" s="42"/>
      <c r="D294" s="45"/>
    </row>
    <row r="295" spans="1:4" ht="15">
      <c r="A295" s="42"/>
      <c r="B295" s="42"/>
      <c r="C295" s="42"/>
      <c r="D295" s="45"/>
    </row>
    <row r="296" spans="1:4" ht="15">
      <c r="A296" s="42"/>
      <c r="B296" s="42"/>
      <c r="C296" s="42"/>
      <c r="D296" s="45"/>
    </row>
    <row r="297" spans="1:4" ht="15">
      <c r="A297" s="42"/>
      <c r="B297" s="42"/>
      <c r="C297" s="42"/>
      <c r="D297" s="45"/>
    </row>
    <row r="298" spans="1:4" ht="15">
      <c r="A298" s="42"/>
      <c r="B298" s="42"/>
      <c r="C298" s="42"/>
      <c r="D298" s="45"/>
    </row>
    <row r="299" spans="1:4" ht="15">
      <c r="A299" s="42"/>
      <c r="B299" s="42"/>
      <c r="C299" s="42"/>
      <c r="D299" s="45"/>
    </row>
    <row r="300" spans="1:4" ht="15">
      <c r="A300" s="42"/>
      <c r="B300" s="42"/>
      <c r="C300" s="42"/>
      <c r="D300" s="45"/>
    </row>
    <row r="301" spans="1:4" ht="15">
      <c r="A301" s="42"/>
      <c r="B301" s="42"/>
      <c r="C301" s="42"/>
      <c r="D301" s="45"/>
    </row>
    <row r="302" spans="1:4" ht="15">
      <c r="A302" s="42"/>
      <c r="B302" s="42"/>
      <c r="C302" s="42"/>
      <c r="D302" s="45"/>
    </row>
    <row r="303" spans="1:4" ht="15">
      <c r="A303" s="42"/>
      <c r="B303" s="42"/>
      <c r="C303" s="42"/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  <row r="308" ht="15">
      <c r="D308" s="45"/>
    </row>
    <row r="309" ht="15">
      <c r="D309" s="45"/>
    </row>
    <row r="310" ht="15">
      <c r="D310" s="45"/>
    </row>
    <row r="311" ht="15">
      <c r="D311" s="45"/>
    </row>
    <row r="312" ht="15">
      <c r="D312" s="45"/>
    </row>
    <row r="313" ht="15">
      <c r="D313" s="45"/>
    </row>
    <row r="314" ht="15">
      <c r="D314" s="45"/>
    </row>
  </sheetData>
  <mergeCells count="1">
    <mergeCell ref="A3:C3"/>
  </mergeCells>
  <conditionalFormatting sqref="G24:H24 G5:H5 G7:H19 G21:H22 G28:H28 G30:H32">
    <cfRule type="containsBlanks" priority="31" dxfId="0">
      <formula>LEN(TRIM(G5))=0</formula>
    </cfRule>
    <cfRule type="containsBlanks" priority="32">
      <formula>LEN(TRIM(G5))=0</formula>
    </cfRule>
  </conditionalFormatting>
  <conditionalFormatting sqref="G26:H26">
    <cfRule type="containsBlanks" priority="29" dxfId="0">
      <formula>LEN(TRIM(G26))=0</formula>
    </cfRule>
    <cfRule type="containsBlanks" priority="30">
      <formula>LEN(TRIM(G26))=0</formula>
    </cfRule>
  </conditionalFormatting>
  <conditionalFormatting sqref="G27:H27">
    <cfRule type="containsBlanks" priority="27" dxfId="0">
      <formula>LEN(TRIM(G27))=0</formula>
    </cfRule>
    <cfRule type="containsBlanks" priority="28">
      <formula>LEN(TRIM(G27))=0</formula>
    </cfRule>
  </conditionalFormatting>
  <conditionalFormatting sqref="G33:H33">
    <cfRule type="containsBlanks" priority="25" dxfId="0">
      <formula>LEN(TRIM(G33))=0</formula>
    </cfRule>
    <cfRule type="containsBlanks" priority="26">
      <formula>LEN(TRIM(G33))=0</formula>
    </cfRule>
  </conditionalFormatting>
  <conditionalFormatting sqref="G34:H34">
    <cfRule type="containsBlanks" priority="23" dxfId="0">
      <formula>LEN(TRIM(G34))=0</formula>
    </cfRule>
    <cfRule type="containsBlanks" priority="24">
      <formula>LEN(TRIM(G34))=0</formula>
    </cfRule>
  </conditionalFormatting>
  <conditionalFormatting sqref="G35:H35">
    <cfRule type="containsBlanks" priority="21" dxfId="0">
      <formula>LEN(TRIM(G35))=0</formula>
    </cfRule>
    <cfRule type="containsBlanks" priority="22">
      <formula>LEN(TRIM(G35))=0</formula>
    </cfRule>
  </conditionalFormatting>
  <conditionalFormatting sqref="G36:H36">
    <cfRule type="containsBlanks" priority="15" dxfId="0">
      <formula>LEN(TRIM(G36))=0</formula>
    </cfRule>
    <cfRule type="containsBlanks" priority="16">
      <formula>LEN(TRIM(G36))=0</formula>
    </cfRule>
  </conditionalFormatting>
  <conditionalFormatting sqref="G37:H37">
    <cfRule type="containsBlanks" priority="13" dxfId="0">
      <formula>LEN(TRIM(G37))=0</formula>
    </cfRule>
    <cfRule type="containsBlanks" priority="14">
      <formula>LEN(TRIM(G37))=0</formula>
    </cfRule>
  </conditionalFormatting>
  <conditionalFormatting sqref="G38:H38">
    <cfRule type="containsBlanks" priority="11" dxfId="0">
      <formula>LEN(TRIM(G38))=0</formula>
    </cfRule>
    <cfRule type="containsBlanks" priority="12">
      <formula>LEN(TRIM(G38))=0</formula>
    </cfRule>
  </conditionalFormatting>
  <conditionalFormatting sqref="G25:H25">
    <cfRule type="containsBlanks" priority="9" dxfId="0">
      <formula>LEN(TRIM(G25))=0</formula>
    </cfRule>
    <cfRule type="containsBlanks" priority="10">
      <formula>LEN(TRIM(G25))=0</formula>
    </cfRule>
  </conditionalFormatting>
  <conditionalFormatting sqref="G20:H20">
    <cfRule type="containsBlanks" priority="7" dxfId="0">
      <formula>LEN(TRIM(G20))=0</formula>
    </cfRule>
    <cfRule type="containsBlanks" priority="8">
      <formula>LEN(TRIM(G20))=0</formula>
    </cfRule>
  </conditionalFormatting>
  <conditionalFormatting sqref="G23:H23">
    <cfRule type="containsBlanks" priority="5" dxfId="0">
      <formula>LEN(TRIM(G23))=0</formula>
    </cfRule>
    <cfRule type="containsBlanks" priority="6">
      <formula>LEN(TRIM(G23))=0</formula>
    </cfRule>
  </conditionalFormatting>
  <conditionalFormatting sqref="G6:H6">
    <cfRule type="containsBlanks" priority="3" dxfId="0">
      <formula>LEN(TRIM(G6))=0</formula>
    </cfRule>
    <cfRule type="containsBlanks" priority="4">
      <formula>LEN(TRIM(G6))=0</formula>
    </cfRule>
  </conditionalFormatting>
  <conditionalFormatting sqref="G29:H29">
    <cfRule type="containsBlanks" priority="1" dxfId="0">
      <formula>LEN(TRIM(G29))=0</formula>
    </cfRule>
    <cfRule type="containsBlanks" priority="2">
      <formula>LEN(TRIM(G29))=0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Header>&amp;L&amp;"Arial,Obyčejné"&amp;10ELEKTRO-PROJEKCE s.r.o.&amp;R&amp;"Arial,Obyčejné"&amp;10&amp;P/&amp;N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28"/>
  <sheetViews>
    <sheetView zoomScale="85" zoomScaleNormal="85" workbookViewId="0" topLeftCell="A1">
      <pane ySplit="4" topLeftCell="A113" activePane="bottomLeft" state="frozen"/>
      <selection pane="topLeft" activeCell="G5" sqref="G5:H148"/>
      <selection pane="bottomLeft" activeCell="G5" sqref="G5:H148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2" customWidth="1"/>
    <col min="6" max="6" width="15.59765625" style="57" customWidth="1"/>
    <col min="7" max="8" width="12.59765625" style="57" customWidth="1"/>
    <col min="9" max="9" width="15.59765625" style="64" customWidth="1"/>
    <col min="10" max="15" width="9.59765625" style="64" customWidth="1"/>
    <col min="16" max="16" width="15.59765625" style="57" customWidth="1"/>
    <col min="17" max="16384" width="9" style="1" customWidth="1"/>
  </cols>
  <sheetData>
    <row r="1" spans="1:16" ht="49.5" customHeight="1" thickTop="1">
      <c r="A1" s="71" t="s">
        <v>12</v>
      </c>
      <c r="B1" s="72" t="s">
        <v>304</v>
      </c>
      <c r="C1" s="72" t="s">
        <v>306</v>
      </c>
      <c r="D1" s="73" t="s">
        <v>5</v>
      </c>
      <c r="E1" s="72" t="s">
        <v>351</v>
      </c>
      <c r="F1" s="74" t="s">
        <v>372</v>
      </c>
      <c r="G1" s="74" t="s">
        <v>365</v>
      </c>
      <c r="H1" s="74" t="s">
        <v>366</v>
      </c>
      <c r="I1" s="75" t="s">
        <v>364</v>
      </c>
      <c r="J1" s="75" t="s">
        <v>359</v>
      </c>
      <c r="K1" s="75" t="s">
        <v>360</v>
      </c>
      <c r="L1" s="75" t="s">
        <v>361</v>
      </c>
      <c r="M1" s="75" t="s">
        <v>362</v>
      </c>
      <c r="N1" s="75" t="s">
        <v>363</v>
      </c>
      <c r="O1" s="75" t="s">
        <v>463</v>
      </c>
      <c r="P1" s="76" t="s">
        <v>13</v>
      </c>
    </row>
    <row r="2" spans="1:16" ht="15">
      <c r="A2" s="19"/>
      <c r="B2" s="77" t="s">
        <v>305</v>
      </c>
      <c r="C2" s="77" t="s">
        <v>305</v>
      </c>
      <c r="D2" s="20"/>
      <c r="E2" s="77"/>
      <c r="F2" s="78" t="s">
        <v>294</v>
      </c>
      <c r="G2" s="78" t="s">
        <v>295</v>
      </c>
      <c r="H2" s="78" t="s">
        <v>296</v>
      </c>
      <c r="I2" s="78" t="s">
        <v>297</v>
      </c>
      <c r="J2" s="78" t="s">
        <v>298</v>
      </c>
      <c r="K2" s="78" t="s">
        <v>299</v>
      </c>
      <c r="L2" s="78" t="s">
        <v>300</v>
      </c>
      <c r="M2" s="78" t="s">
        <v>301</v>
      </c>
      <c r="N2" s="78" t="s">
        <v>302</v>
      </c>
      <c r="O2" s="78" t="s">
        <v>302</v>
      </c>
      <c r="P2" s="79" t="s">
        <v>303</v>
      </c>
    </row>
    <row r="3" spans="1:16" s="2" customFormat="1" ht="15">
      <c r="A3" s="169" t="s">
        <v>381</v>
      </c>
      <c r="B3" s="170"/>
      <c r="C3" s="171"/>
      <c r="D3" s="20" t="s">
        <v>104</v>
      </c>
      <c r="E3" s="50"/>
      <c r="F3" s="52"/>
      <c r="G3" s="52"/>
      <c r="H3" s="52"/>
      <c r="I3" s="52"/>
      <c r="J3" s="52"/>
      <c r="K3" s="52"/>
      <c r="L3" s="52"/>
      <c r="M3" s="52"/>
      <c r="N3" s="52"/>
      <c r="O3" s="52"/>
      <c r="P3" s="21"/>
    </row>
    <row r="4" spans="1:16" s="2" customFormat="1" ht="16.5" thickBot="1">
      <c r="A4" s="22"/>
      <c r="B4" s="41"/>
      <c r="C4" s="41"/>
      <c r="D4" s="43" t="s">
        <v>14</v>
      </c>
      <c r="E4" s="51"/>
      <c r="F4" s="53"/>
      <c r="G4" s="53"/>
      <c r="H4" s="53"/>
      <c r="I4" s="53"/>
      <c r="J4" s="53"/>
      <c r="K4" s="53"/>
      <c r="L4" s="53"/>
      <c r="M4" s="53"/>
      <c r="N4" s="53"/>
      <c r="O4" s="53"/>
      <c r="P4" s="23">
        <f>SUM(P5:P130)</f>
        <v>0</v>
      </c>
    </row>
    <row r="5" spans="1:16" s="2" customFormat="1" ht="32.25" thickTop="1">
      <c r="A5" s="139" t="s">
        <v>149</v>
      </c>
      <c r="B5" s="140" t="s">
        <v>270</v>
      </c>
      <c r="C5" s="140" t="s">
        <v>270</v>
      </c>
      <c r="D5" s="154" t="s">
        <v>444</v>
      </c>
      <c r="E5" s="142" t="s">
        <v>0</v>
      </c>
      <c r="F5" s="143">
        <f>G5+H5</f>
        <v>0</v>
      </c>
      <c r="G5" s="143"/>
      <c r="H5" s="143"/>
      <c r="I5" s="144">
        <f>SUM(J5:O5)</f>
        <v>220</v>
      </c>
      <c r="J5" s="144">
        <v>0</v>
      </c>
      <c r="K5" s="144">
        <v>75</v>
      </c>
      <c r="L5" s="144">
        <v>45</v>
      </c>
      <c r="M5" s="144">
        <v>50</v>
      </c>
      <c r="N5" s="144">
        <v>50</v>
      </c>
      <c r="O5" s="144">
        <v>0</v>
      </c>
      <c r="P5" s="145">
        <f>I5*F5</f>
        <v>0</v>
      </c>
    </row>
    <row r="6" spans="1:16" s="2" customFormat="1" ht="31.5">
      <c r="A6" s="132" t="s">
        <v>150</v>
      </c>
      <c r="B6" s="133" t="s">
        <v>270</v>
      </c>
      <c r="C6" s="133" t="s">
        <v>270</v>
      </c>
      <c r="D6" s="138" t="s">
        <v>445</v>
      </c>
      <c r="E6" s="135" t="s">
        <v>0</v>
      </c>
      <c r="F6" s="128">
        <f aca="true" t="shared" si="0" ref="F6:F70">G6+H6</f>
        <v>0</v>
      </c>
      <c r="G6" s="128"/>
      <c r="H6" s="128"/>
      <c r="I6" s="136">
        <f aca="true" t="shared" si="1" ref="I6:I70">SUM(J6:O6)</f>
        <v>75</v>
      </c>
      <c r="J6" s="136">
        <v>10</v>
      </c>
      <c r="K6" s="136">
        <v>15</v>
      </c>
      <c r="L6" s="136">
        <v>15</v>
      </c>
      <c r="M6" s="136">
        <v>15</v>
      </c>
      <c r="N6" s="136">
        <v>15</v>
      </c>
      <c r="O6" s="136">
        <v>5</v>
      </c>
      <c r="P6" s="137">
        <f aca="true" t="shared" si="2" ref="P6:P70">I6*F6</f>
        <v>0</v>
      </c>
    </row>
    <row r="7" spans="1:16" s="2" customFormat="1" ht="31.5">
      <c r="A7" s="132" t="s">
        <v>151</v>
      </c>
      <c r="B7" s="133" t="s">
        <v>270</v>
      </c>
      <c r="C7" s="133" t="s">
        <v>270</v>
      </c>
      <c r="D7" s="138" t="s">
        <v>397</v>
      </c>
      <c r="E7" s="135" t="s">
        <v>0</v>
      </c>
      <c r="F7" s="128">
        <f t="shared" si="0"/>
        <v>0</v>
      </c>
      <c r="G7" s="128"/>
      <c r="H7" s="128"/>
      <c r="I7" s="136">
        <f t="shared" si="1"/>
        <v>295</v>
      </c>
      <c r="J7" s="136">
        <v>0</v>
      </c>
      <c r="K7" s="136">
        <v>95</v>
      </c>
      <c r="L7" s="136">
        <v>60</v>
      </c>
      <c r="M7" s="136">
        <v>85</v>
      </c>
      <c r="N7" s="136">
        <v>55</v>
      </c>
      <c r="O7" s="136">
        <v>0</v>
      </c>
      <c r="P7" s="137">
        <f t="shared" si="2"/>
        <v>0</v>
      </c>
    </row>
    <row r="8" spans="1:16" s="2" customFormat="1" ht="31.5">
      <c r="A8" s="132" t="s">
        <v>152</v>
      </c>
      <c r="B8" s="133" t="s">
        <v>270</v>
      </c>
      <c r="C8" s="133" t="s">
        <v>270</v>
      </c>
      <c r="D8" s="138" t="s">
        <v>461</v>
      </c>
      <c r="E8" s="135" t="s">
        <v>0</v>
      </c>
      <c r="F8" s="128">
        <f t="shared" si="0"/>
        <v>0</v>
      </c>
      <c r="G8" s="128"/>
      <c r="H8" s="128"/>
      <c r="I8" s="136">
        <f t="shared" si="1"/>
        <v>415</v>
      </c>
      <c r="J8" s="136">
        <v>50</v>
      </c>
      <c r="K8" s="136">
        <v>120</v>
      </c>
      <c r="L8" s="136">
        <v>80</v>
      </c>
      <c r="M8" s="136">
        <v>85</v>
      </c>
      <c r="N8" s="136">
        <v>80</v>
      </c>
      <c r="O8" s="136">
        <v>0</v>
      </c>
      <c r="P8" s="137">
        <f t="shared" si="2"/>
        <v>0</v>
      </c>
    </row>
    <row r="9" spans="1:16" s="2" customFormat="1" ht="31.5">
      <c r="A9" s="132" t="s">
        <v>153</v>
      </c>
      <c r="B9" s="133" t="s">
        <v>270</v>
      </c>
      <c r="C9" s="133" t="s">
        <v>270</v>
      </c>
      <c r="D9" s="138" t="s">
        <v>462</v>
      </c>
      <c r="E9" s="135" t="s">
        <v>0</v>
      </c>
      <c r="F9" s="128">
        <f t="shared" si="0"/>
        <v>0</v>
      </c>
      <c r="G9" s="128"/>
      <c r="H9" s="128"/>
      <c r="I9" s="136">
        <f t="shared" si="1"/>
        <v>105</v>
      </c>
      <c r="J9" s="136">
        <v>5</v>
      </c>
      <c r="K9" s="136">
        <v>30</v>
      </c>
      <c r="L9" s="136">
        <v>25</v>
      </c>
      <c r="M9" s="136">
        <v>25</v>
      </c>
      <c r="N9" s="136">
        <v>20</v>
      </c>
      <c r="O9" s="136">
        <v>0</v>
      </c>
      <c r="P9" s="137">
        <f t="shared" si="2"/>
        <v>0</v>
      </c>
    </row>
    <row r="10" spans="1:16" s="2" customFormat="1" ht="31.5">
      <c r="A10" s="132" t="s">
        <v>154</v>
      </c>
      <c r="B10" s="133" t="s">
        <v>270</v>
      </c>
      <c r="C10" s="133" t="s">
        <v>270</v>
      </c>
      <c r="D10" s="138" t="s">
        <v>329</v>
      </c>
      <c r="E10" s="135" t="s">
        <v>0</v>
      </c>
      <c r="F10" s="128">
        <f t="shared" si="0"/>
        <v>0</v>
      </c>
      <c r="G10" s="128"/>
      <c r="H10" s="128"/>
      <c r="I10" s="136">
        <f t="shared" si="1"/>
        <v>67</v>
      </c>
      <c r="J10" s="136">
        <v>6</v>
      </c>
      <c r="K10" s="136">
        <v>20</v>
      </c>
      <c r="L10" s="136">
        <v>19</v>
      </c>
      <c r="M10" s="136">
        <v>10</v>
      </c>
      <c r="N10" s="136">
        <v>12</v>
      </c>
      <c r="O10" s="136">
        <v>0</v>
      </c>
      <c r="P10" s="137">
        <f t="shared" si="2"/>
        <v>0</v>
      </c>
    </row>
    <row r="11" spans="1:16" s="2" customFormat="1" ht="31.5">
      <c r="A11" s="132" t="s">
        <v>155</v>
      </c>
      <c r="B11" s="133" t="s">
        <v>270</v>
      </c>
      <c r="C11" s="133" t="s">
        <v>270</v>
      </c>
      <c r="D11" s="138" t="s">
        <v>404</v>
      </c>
      <c r="E11" s="135" t="s">
        <v>102</v>
      </c>
      <c r="F11" s="128">
        <f t="shared" si="0"/>
        <v>0</v>
      </c>
      <c r="G11" s="128"/>
      <c r="H11" s="128"/>
      <c r="I11" s="136">
        <f t="shared" si="1"/>
        <v>370</v>
      </c>
      <c r="J11" s="136">
        <v>120</v>
      </c>
      <c r="K11" s="136">
        <v>0</v>
      </c>
      <c r="L11" s="136">
        <v>250</v>
      </c>
      <c r="M11" s="136">
        <v>0</v>
      </c>
      <c r="N11" s="136">
        <v>0</v>
      </c>
      <c r="O11" s="136">
        <v>0</v>
      </c>
      <c r="P11" s="137">
        <f t="shared" si="2"/>
        <v>0</v>
      </c>
    </row>
    <row r="12" spans="1:16" s="2" customFormat="1" ht="31.5">
      <c r="A12" s="132" t="s">
        <v>156</v>
      </c>
      <c r="B12" s="133" t="s">
        <v>270</v>
      </c>
      <c r="C12" s="133" t="s">
        <v>270</v>
      </c>
      <c r="D12" s="138" t="s">
        <v>403</v>
      </c>
      <c r="E12" s="135" t="s">
        <v>102</v>
      </c>
      <c r="F12" s="128">
        <f t="shared" si="0"/>
        <v>0</v>
      </c>
      <c r="G12" s="128"/>
      <c r="H12" s="128"/>
      <c r="I12" s="136">
        <f t="shared" si="1"/>
        <v>50</v>
      </c>
      <c r="J12" s="136">
        <v>50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7">
        <f t="shared" si="2"/>
        <v>0</v>
      </c>
    </row>
    <row r="13" spans="1:16" s="2" customFormat="1" ht="31.5">
      <c r="A13" s="132" t="s">
        <v>156</v>
      </c>
      <c r="B13" s="133" t="s">
        <v>270</v>
      </c>
      <c r="C13" s="133" t="s">
        <v>270</v>
      </c>
      <c r="D13" s="138" t="s">
        <v>405</v>
      </c>
      <c r="E13" s="135" t="s">
        <v>102</v>
      </c>
      <c r="F13" s="128">
        <f aca="true" t="shared" si="3" ref="F13">G13+H13</f>
        <v>0</v>
      </c>
      <c r="G13" s="55"/>
      <c r="H13" s="55"/>
      <c r="I13" s="136">
        <f aca="true" t="shared" si="4" ref="I13">SUM(J13:O13)</f>
        <v>75</v>
      </c>
      <c r="J13" s="136">
        <v>75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7">
        <f aca="true" t="shared" si="5" ref="P13">I13*F13</f>
        <v>0</v>
      </c>
    </row>
    <row r="14" spans="1:16" s="2" customFormat="1" ht="31.5">
      <c r="A14" s="132" t="s">
        <v>157</v>
      </c>
      <c r="B14" s="133" t="s">
        <v>270</v>
      </c>
      <c r="C14" s="133" t="s">
        <v>270</v>
      </c>
      <c r="D14" s="138" t="s">
        <v>406</v>
      </c>
      <c r="E14" s="135" t="s">
        <v>102</v>
      </c>
      <c r="F14" s="128">
        <f t="shared" si="0"/>
        <v>0</v>
      </c>
      <c r="G14" s="128"/>
      <c r="H14" s="128"/>
      <c r="I14" s="136">
        <f t="shared" si="1"/>
        <v>45</v>
      </c>
      <c r="J14" s="136">
        <v>45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7">
        <f t="shared" si="2"/>
        <v>0</v>
      </c>
    </row>
    <row r="15" spans="1:16" s="2" customFormat="1" ht="31.5">
      <c r="A15" s="132" t="s">
        <v>158</v>
      </c>
      <c r="B15" s="133" t="s">
        <v>270</v>
      </c>
      <c r="C15" s="133" t="s">
        <v>270</v>
      </c>
      <c r="D15" s="138" t="s">
        <v>407</v>
      </c>
      <c r="E15" s="135" t="s">
        <v>102</v>
      </c>
      <c r="F15" s="128">
        <f t="shared" si="0"/>
        <v>0</v>
      </c>
      <c r="G15" s="128"/>
      <c r="H15" s="128"/>
      <c r="I15" s="136">
        <f t="shared" si="1"/>
        <v>1850</v>
      </c>
      <c r="J15" s="136">
        <v>1850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7">
        <f t="shared" si="2"/>
        <v>0</v>
      </c>
    </row>
    <row r="16" spans="1:16" s="2" customFormat="1" ht="31.5">
      <c r="A16" s="132" t="s">
        <v>159</v>
      </c>
      <c r="B16" s="133" t="s">
        <v>270</v>
      </c>
      <c r="C16" s="133" t="s">
        <v>270</v>
      </c>
      <c r="D16" s="138" t="s">
        <v>408</v>
      </c>
      <c r="E16" s="135" t="s">
        <v>102</v>
      </c>
      <c r="F16" s="128">
        <f t="shared" si="0"/>
        <v>0</v>
      </c>
      <c r="G16" s="128"/>
      <c r="H16" s="128"/>
      <c r="I16" s="136">
        <f t="shared" si="1"/>
        <v>15622</v>
      </c>
      <c r="J16" s="136">
        <v>1230</v>
      </c>
      <c r="K16" s="136">
        <v>3430</v>
      </c>
      <c r="L16" s="136">
        <v>3295</v>
      </c>
      <c r="M16" s="136">
        <v>3947</v>
      </c>
      <c r="N16" s="136">
        <v>3720</v>
      </c>
      <c r="O16" s="136">
        <v>0</v>
      </c>
      <c r="P16" s="137">
        <f t="shared" si="2"/>
        <v>0</v>
      </c>
    </row>
    <row r="17" spans="1:16" s="2" customFormat="1" ht="31.5">
      <c r="A17" s="132" t="s">
        <v>160</v>
      </c>
      <c r="B17" s="133" t="s">
        <v>270</v>
      </c>
      <c r="C17" s="133" t="s">
        <v>270</v>
      </c>
      <c r="D17" s="138" t="s">
        <v>409</v>
      </c>
      <c r="E17" s="135" t="s">
        <v>102</v>
      </c>
      <c r="F17" s="128">
        <f t="shared" si="0"/>
        <v>0</v>
      </c>
      <c r="G17" s="128"/>
      <c r="H17" s="128"/>
      <c r="I17" s="136">
        <f t="shared" si="1"/>
        <v>320</v>
      </c>
      <c r="J17" s="136">
        <v>320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7">
        <f t="shared" si="2"/>
        <v>0</v>
      </c>
    </row>
    <row r="18" spans="1:16" s="2" customFormat="1" ht="34.5" customHeight="1">
      <c r="A18" s="132" t="s">
        <v>275</v>
      </c>
      <c r="B18" s="133" t="s">
        <v>270</v>
      </c>
      <c r="C18" s="133" t="s">
        <v>270</v>
      </c>
      <c r="D18" s="138" t="s">
        <v>410</v>
      </c>
      <c r="E18" s="135" t="s">
        <v>102</v>
      </c>
      <c r="F18" s="128">
        <f t="shared" si="0"/>
        <v>0</v>
      </c>
      <c r="G18" s="128"/>
      <c r="H18" s="128"/>
      <c r="I18" s="136">
        <f t="shared" si="1"/>
        <v>735</v>
      </c>
      <c r="J18" s="136">
        <v>735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7">
        <f t="shared" si="2"/>
        <v>0</v>
      </c>
    </row>
    <row r="19" spans="1:16" s="2" customFormat="1" ht="34.5" customHeight="1">
      <c r="A19" s="132" t="s">
        <v>276</v>
      </c>
      <c r="B19" s="133" t="s">
        <v>270</v>
      </c>
      <c r="C19" s="133" t="s">
        <v>270</v>
      </c>
      <c r="D19" s="138" t="s">
        <v>411</v>
      </c>
      <c r="E19" s="135" t="s">
        <v>102</v>
      </c>
      <c r="F19" s="128">
        <f t="shared" si="0"/>
        <v>0</v>
      </c>
      <c r="G19" s="128"/>
      <c r="H19" s="128"/>
      <c r="I19" s="136">
        <f t="shared" si="1"/>
        <v>2540</v>
      </c>
      <c r="J19" s="136">
        <v>2390</v>
      </c>
      <c r="K19" s="136">
        <v>150</v>
      </c>
      <c r="L19" s="136">
        <v>0</v>
      </c>
      <c r="M19" s="136">
        <v>0</v>
      </c>
      <c r="N19" s="136">
        <v>0</v>
      </c>
      <c r="O19" s="136">
        <v>0</v>
      </c>
      <c r="P19" s="137">
        <f t="shared" si="2"/>
        <v>0</v>
      </c>
    </row>
    <row r="20" spans="1:16" s="2" customFormat="1" ht="34.5" customHeight="1">
      <c r="A20" s="132" t="s">
        <v>161</v>
      </c>
      <c r="B20" s="133" t="s">
        <v>270</v>
      </c>
      <c r="C20" s="133" t="s">
        <v>270</v>
      </c>
      <c r="D20" s="138" t="s">
        <v>412</v>
      </c>
      <c r="E20" s="135" t="s">
        <v>102</v>
      </c>
      <c r="F20" s="128">
        <f t="shared" si="0"/>
        <v>0</v>
      </c>
      <c r="G20" s="128"/>
      <c r="H20" s="128"/>
      <c r="I20" s="136">
        <f t="shared" si="1"/>
        <v>135</v>
      </c>
      <c r="J20" s="136">
        <v>135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7">
        <f t="shared" si="2"/>
        <v>0</v>
      </c>
    </row>
    <row r="21" spans="1:16" s="2" customFormat="1" ht="50.25" customHeight="1">
      <c r="A21" s="132" t="s">
        <v>162</v>
      </c>
      <c r="B21" s="133" t="s">
        <v>270</v>
      </c>
      <c r="C21" s="133" t="s">
        <v>270</v>
      </c>
      <c r="D21" s="138" t="s">
        <v>670</v>
      </c>
      <c r="E21" s="135" t="s">
        <v>102</v>
      </c>
      <c r="F21" s="128">
        <f t="shared" si="0"/>
        <v>0</v>
      </c>
      <c r="G21" s="128"/>
      <c r="H21" s="128"/>
      <c r="I21" s="136">
        <f t="shared" si="1"/>
        <v>3</v>
      </c>
      <c r="J21" s="136">
        <v>0</v>
      </c>
      <c r="K21" s="136">
        <v>3</v>
      </c>
      <c r="L21" s="136">
        <v>0</v>
      </c>
      <c r="M21" s="136">
        <v>0</v>
      </c>
      <c r="N21" s="136">
        <v>0</v>
      </c>
      <c r="O21" s="136">
        <v>0</v>
      </c>
      <c r="P21" s="137">
        <f t="shared" si="2"/>
        <v>0</v>
      </c>
    </row>
    <row r="22" spans="1:16" s="2" customFormat="1" ht="27" customHeight="1">
      <c r="A22" s="132" t="s">
        <v>163</v>
      </c>
      <c r="B22" s="133" t="s">
        <v>270</v>
      </c>
      <c r="C22" s="133" t="s">
        <v>270</v>
      </c>
      <c r="D22" s="138" t="s">
        <v>671</v>
      </c>
      <c r="E22" s="135" t="s">
        <v>0</v>
      </c>
      <c r="F22" s="128">
        <f t="shared" si="0"/>
        <v>0</v>
      </c>
      <c r="G22" s="128"/>
      <c r="H22" s="128"/>
      <c r="I22" s="136">
        <f t="shared" si="1"/>
        <v>5</v>
      </c>
      <c r="J22" s="136">
        <v>5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7">
        <f t="shared" si="2"/>
        <v>0</v>
      </c>
    </row>
    <row r="23" spans="1:16" ht="15">
      <c r="A23" s="132" t="s">
        <v>164</v>
      </c>
      <c r="B23" s="133" t="s">
        <v>270</v>
      </c>
      <c r="C23" s="133" t="s">
        <v>270</v>
      </c>
      <c r="D23" s="138" t="s">
        <v>622</v>
      </c>
      <c r="E23" s="135" t="s">
        <v>102</v>
      </c>
      <c r="F23" s="128">
        <f t="shared" si="0"/>
        <v>0</v>
      </c>
      <c r="G23" s="128"/>
      <c r="H23" s="128"/>
      <c r="I23" s="136">
        <f t="shared" si="1"/>
        <v>330</v>
      </c>
      <c r="J23" s="136">
        <v>330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7">
        <f t="shared" si="2"/>
        <v>0</v>
      </c>
    </row>
    <row r="24" spans="1:16" ht="15">
      <c r="A24" s="132" t="s">
        <v>165</v>
      </c>
      <c r="B24" s="133" t="s">
        <v>270</v>
      </c>
      <c r="C24" s="133" t="s">
        <v>270</v>
      </c>
      <c r="D24" s="138" t="s">
        <v>623</v>
      </c>
      <c r="E24" s="135" t="s">
        <v>102</v>
      </c>
      <c r="F24" s="128">
        <f t="shared" si="0"/>
        <v>0</v>
      </c>
      <c r="G24" s="128"/>
      <c r="H24" s="128"/>
      <c r="I24" s="136">
        <f t="shared" si="1"/>
        <v>220</v>
      </c>
      <c r="J24" s="136">
        <v>220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7">
        <f t="shared" si="2"/>
        <v>0</v>
      </c>
    </row>
    <row r="25" spans="1:16" ht="15">
      <c r="A25" s="132" t="s">
        <v>166</v>
      </c>
      <c r="B25" s="133" t="s">
        <v>270</v>
      </c>
      <c r="C25" s="133" t="s">
        <v>270</v>
      </c>
      <c r="D25" s="138" t="s">
        <v>624</v>
      </c>
      <c r="E25" s="135" t="s">
        <v>102</v>
      </c>
      <c r="F25" s="128">
        <f t="shared" si="0"/>
        <v>0</v>
      </c>
      <c r="G25" s="128"/>
      <c r="H25" s="128"/>
      <c r="I25" s="136">
        <f t="shared" si="1"/>
        <v>5</v>
      </c>
      <c r="J25" s="136">
        <v>5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7">
        <f t="shared" si="2"/>
        <v>0</v>
      </c>
    </row>
    <row r="26" spans="1:16" ht="15">
      <c r="A26" s="132" t="s">
        <v>167</v>
      </c>
      <c r="B26" s="133" t="s">
        <v>270</v>
      </c>
      <c r="C26" s="133" t="s">
        <v>270</v>
      </c>
      <c r="D26" s="138" t="s">
        <v>625</v>
      </c>
      <c r="E26" s="135" t="s">
        <v>0</v>
      </c>
      <c r="F26" s="128">
        <f t="shared" si="0"/>
        <v>0</v>
      </c>
      <c r="G26" s="128"/>
      <c r="H26" s="128"/>
      <c r="I26" s="136">
        <f t="shared" si="1"/>
        <v>3</v>
      </c>
      <c r="J26" s="136">
        <v>3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7">
        <f t="shared" si="2"/>
        <v>0</v>
      </c>
    </row>
    <row r="27" spans="1:16" ht="15">
      <c r="A27" s="132" t="s">
        <v>168</v>
      </c>
      <c r="B27" s="133" t="s">
        <v>270</v>
      </c>
      <c r="C27" s="133" t="s">
        <v>270</v>
      </c>
      <c r="D27" s="138" t="s">
        <v>626</v>
      </c>
      <c r="E27" s="135" t="s">
        <v>0</v>
      </c>
      <c r="F27" s="128">
        <f t="shared" si="0"/>
        <v>0</v>
      </c>
      <c r="G27" s="128"/>
      <c r="H27" s="128"/>
      <c r="I27" s="136">
        <f t="shared" si="1"/>
        <v>4</v>
      </c>
      <c r="J27" s="136">
        <v>4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7">
        <f t="shared" si="2"/>
        <v>0</v>
      </c>
    </row>
    <row r="28" spans="1:16" ht="15">
      <c r="A28" s="132" t="s">
        <v>169</v>
      </c>
      <c r="B28" s="133" t="s">
        <v>270</v>
      </c>
      <c r="C28" s="133" t="s">
        <v>270</v>
      </c>
      <c r="D28" s="138" t="s">
        <v>627</v>
      </c>
      <c r="E28" s="135" t="s">
        <v>0</v>
      </c>
      <c r="F28" s="128">
        <f t="shared" si="0"/>
        <v>0</v>
      </c>
      <c r="G28" s="128"/>
      <c r="H28" s="128"/>
      <c r="I28" s="136">
        <f t="shared" si="1"/>
        <v>4</v>
      </c>
      <c r="J28" s="136">
        <v>4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7">
        <f t="shared" si="2"/>
        <v>0</v>
      </c>
    </row>
    <row r="29" spans="1:16" ht="15">
      <c r="A29" s="132" t="s">
        <v>170</v>
      </c>
      <c r="B29" s="133" t="s">
        <v>270</v>
      </c>
      <c r="C29" s="133" t="s">
        <v>270</v>
      </c>
      <c r="D29" s="138" t="s">
        <v>628</v>
      </c>
      <c r="E29" s="135" t="s">
        <v>0</v>
      </c>
      <c r="F29" s="128">
        <f t="shared" si="0"/>
        <v>0</v>
      </c>
      <c r="G29" s="128"/>
      <c r="H29" s="128"/>
      <c r="I29" s="136">
        <f t="shared" si="1"/>
        <v>165</v>
      </c>
      <c r="J29" s="136">
        <v>165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7">
        <f t="shared" si="2"/>
        <v>0</v>
      </c>
    </row>
    <row r="30" spans="1:16" ht="15">
      <c r="A30" s="132" t="s">
        <v>171</v>
      </c>
      <c r="B30" s="133" t="s">
        <v>270</v>
      </c>
      <c r="C30" s="133" t="s">
        <v>270</v>
      </c>
      <c r="D30" s="138" t="s">
        <v>629</v>
      </c>
      <c r="E30" s="135" t="s">
        <v>0</v>
      </c>
      <c r="F30" s="128">
        <f t="shared" si="0"/>
        <v>0</v>
      </c>
      <c r="G30" s="128"/>
      <c r="H30" s="128"/>
      <c r="I30" s="136">
        <f t="shared" si="1"/>
        <v>110</v>
      </c>
      <c r="J30" s="136">
        <v>110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7">
        <f t="shared" si="2"/>
        <v>0</v>
      </c>
    </row>
    <row r="31" spans="1:16" ht="15">
      <c r="A31" s="132" t="s">
        <v>172</v>
      </c>
      <c r="B31" s="133" t="s">
        <v>270</v>
      </c>
      <c r="C31" s="133" t="s">
        <v>270</v>
      </c>
      <c r="D31" s="138" t="s">
        <v>630</v>
      </c>
      <c r="E31" s="135" t="s">
        <v>0</v>
      </c>
      <c r="F31" s="128">
        <f t="shared" si="0"/>
        <v>0</v>
      </c>
      <c r="G31" s="128"/>
      <c r="H31" s="128"/>
      <c r="I31" s="136">
        <f t="shared" si="1"/>
        <v>3</v>
      </c>
      <c r="J31" s="136">
        <v>3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7">
        <f t="shared" si="2"/>
        <v>0</v>
      </c>
    </row>
    <row r="32" spans="1:16" ht="15">
      <c r="A32" s="132" t="s">
        <v>173</v>
      </c>
      <c r="B32" s="133" t="s">
        <v>270</v>
      </c>
      <c r="C32" s="133" t="s">
        <v>270</v>
      </c>
      <c r="D32" s="138" t="s">
        <v>631</v>
      </c>
      <c r="E32" s="135" t="s">
        <v>0</v>
      </c>
      <c r="F32" s="128">
        <f t="shared" si="0"/>
        <v>0</v>
      </c>
      <c r="G32" s="128"/>
      <c r="H32" s="128"/>
      <c r="I32" s="136">
        <f t="shared" si="1"/>
        <v>278</v>
      </c>
      <c r="J32" s="136">
        <v>278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7">
        <f t="shared" si="2"/>
        <v>0</v>
      </c>
    </row>
    <row r="33" spans="1:16" ht="15">
      <c r="A33" s="132" t="s">
        <v>174</v>
      </c>
      <c r="B33" s="133" t="s">
        <v>270</v>
      </c>
      <c r="C33" s="133" t="s">
        <v>270</v>
      </c>
      <c r="D33" s="138" t="s">
        <v>632</v>
      </c>
      <c r="E33" s="135" t="s">
        <v>0</v>
      </c>
      <c r="F33" s="128">
        <f t="shared" si="0"/>
        <v>0</v>
      </c>
      <c r="G33" s="128"/>
      <c r="H33" s="128"/>
      <c r="I33" s="136">
        <f t="shared" si="1"/>
        <v>1390</v>
      </c>
      <c r="J33" s="136">
        <v>1390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7">
        <f t="shared" si="2"/>
        <v>0</v>
      </c>
    </row>
    <row r="34" spans="1:16" ht="15">
      <c r="A34" s="132" t="s">
        <v>175</v>
      </c>
      <c r="B34" s="133" t="s">
        <v>270</v>
      </c>
      <c r="C34" s="133" t="s">
        <v>270</v>
      </c>
      <c r="D34" s="138" t="s">
        <v>633</v>
      </c>
      <c r="E34" s="135" t="s">
        <v>0</v>
      </c>
      <c r="F34" s="128">
        <f t="shared" si="0"/>
        <v>0</v>
      </c>
      <c r="G34" s="128"/>
      <c r="H34" s="128"/>
      <c r="I34" s="136">
        <f t="shared" si="1"/>
        <v>560</v>
      </c>
      <c r="J34" s="136">
        <v>560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7">
        <f t="shared" si="2"/>
        <v>0</v>
      </c>
    </row>
    <row r="35" spans="1:16" ht="15">
      <c r="A35" s="132" t="s">
        <v>176</v>
      </c>
      <c r="B35" s="133" t="s">
        <v>270</v>
      </c>
      <c r="C35" s="133" t="s">
        <v>270</v>
      </c>
      <c r="D35" s="138" t="s">
        <v>634</v>
      </c>
      <c r="E35" s="135" t="s">
        <v>102</v>
      </c>
      <c r="F35" s="128">
        <f t="shared" si="0"/>
        <v>0</v>
      </c>
      <c r="G35" s="128"/>
      <c r="H35" s="128"/>
      <c r="I35" s="136">
        <f t="shared" si="1"/>
        <v>7</v>
      </c>
      <c r="J35" s="136">
        <v>7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7">
        <f t="shared" si="2"/>
        <v>0</v>
      </c>
    </row>
    <row r="36" spans="1:16" ht="15">
      <c r="A36" s="132" t="s">
        <v>177</v>
      </c>
      <c r="B36" s="133" t="s">
        <v>270</v>
      </c>
      <c r="C36" s="133" t="s">
        <v>270</v>
      </c>
      <c r="D36" s="138" t="s">
        <v>635</v>
      </c>
      <c r="E36" s="135" t="s">
        <v>0</v>
      </c>
      <c r="F36" s="128">
        <f t="shared" si="0"/>
        <v>0</v>
      </c>
      <c r="G36" s="128"/>
      <c r="H36" s="128"/>
      <c r="I36" s="136">
        <f t="shared" si="1"/>
        <v>5</v>
      </c>
      <c r="J36" s="136">
        <v>5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7">
        <f t="shared" si="2"/>
        <v>0</v>
      </c>
    </row>
    <row r="37" spans="1:16" ht="15">
      <c r="A37" s="132" t="s">
        <v>178</v>
      </c>
      <c r="B37" s="133" t="s">
        <v>270</v>
      </c>
      <c r="C37" s="133" t="s">
        <v>270</v>
      </c>
      <c r="D37" s="138" t="s">
        <v>631</v>
      </c>
      <c r="E37" s="135" t="s">
        <v>0</v>
      </c>
      <c r="F37" s="128">
        <f t="shared" si="0"/>
        <v>0</v>
      </c>
      <c r="G37" s="128"/>
      <c r="H37" s="128"/>
      <c r="I37" s="136">
        <f t="shared" si="1"/>
        <v>10</v>
      </c>
      <c r="J37" s="136">
        <v>10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7">
        <f t="shared" si="2"/>
        <v>0</v>
      </c>
    </row>
    <row r="38" spans="1:16" ht="15">
      <c r="A38" s="132" t="s">
        <v>179</v>
      </c>
      <c r="B38" s="133" t="s">
        <v>270</v>
      </c>
      <c r="C38" s="133" t="s">
        <v>270</v>
      </c>
      <c r="D38" s="138" t="s">
        <v>632</v>
      </c>
      <c r="E38" s="135" t="s">
        <v>0</v>
      </c>
      <c r="F38" s="128">
        <f t="shared" si="0"/>
        <v>0</v>
      </c>
      <c r="G38" s="128"/>
      <c r="H38" s="128"/>
      <c r="I38" s="136">
        <f t="shared" si="1"/>
        <v>60</v>
      </c>
      <c r="J38" s="136">
        <v>60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7">
        <f t="shared" si="2"/>
        <v>0</v>
      </c>
    </row>
    <row r="39" spans="1:16" ht="15">
      <c r="A39" s="132" t="s">
        <v>180</v>
      </c>
      <c r="B39" s="133" t="s">
        <v>270</v>
      </c>
      <c r="C39" s="133" t="s">
        <v>270</v>
      </c>
      <c r="D39" s="138" t="s">
        <v>633</v>
      </c>
      <c r="E39" s="135" t="s">
        <v>0</v>
      </c>
      <c r="F39" s="128">
        <f t="shared" si="0"/>
        <v>0</v>
      </c>
      <c r="G39" s="128"/>
      <c r="H39" s="128"/>
      <c r="I39" s="136">
        <f t="shared" si="1"/>
        <v>40</v>
      </c>
      <c r="J39" s="136">
        <v>40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7">
        <f t="shared" si="2"/>
        <v>0</v>
      </c>
    </row>
    <row r="40" spans="1:16" ht="15">
      <c r="A40" s="132" t="s">
        <v>181</v>
      </c>
      <c r="B40" s="133" t="s">
        <v>270</v>
      </c>
      <c r="C40" s="133" t="s">
        <v>270</v>
      </c>
      <c r="D40" s="138" t="s">
        <v>636</v>
      </c>
      <c r="E40" s="135" t="s">
        <v>0</v>
      </c>
      <c r="F40" s="128">
        <f t="shared" si="0"/>
        <v>0</v>
      </c>
      <c r="G40" s="128"/>
      <c r="H40" s="128"/>
      <c r="I40" s="136">
        <f t="shared" si="1"/>
        <v>20</v>
      </c>
      <c r="J40" s="136">
        <v>20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7">
        <f t="shared" si="2"/>
        <v>0</v>
      </c>
    </row>
    <row r="41" spans="1:16" ht="15">
      <c r="A41" s="132" t="s">
        <v>182</v>
      </c>
      <c r="B41" s="133" t="s">
        <v>270</v>
      </c>
      <c r="C41" s="133" t="s">
        <v>270</v>
      </c>
      <c r="D41" s="138" t="s">
        <v>634</v>
      </c>
      <c r="E41" s="135" t="s">
        <v>102</v>
      </c>
      <c r="F41" s="128">
        <f t="shared" si="0"/>
        <v>0</v>
      </c>
      <c r="G41" s="128"/>
      <c r="H41" s="128"/>
      <c r="I41" s="136">
        <f t="shared" si="1"/>
        <v>88</v>
      </c>
      <c r="J41" s="136">
        <v>0</v>
      </c>
      <c r="K41" s="136">
        <v>88</v>
      </c>
      <c r="L41" s="136">
        <v>0</v>
      </c>
      <c r="M41" s="136">
        <v>0</v>
      </c>
      <c r="N41" s="136">
        <v>0</v>
      </c>
      <c r="O41" s="136">
        <v>0</v>
      </c>
      <c r="P41" s="137">
        <f t="shared" si="2"/>
        <v>0</v>
      </c>
    </row>
    <row r="42" spans="1:16" ht="15">
      <c r="A42" s="132" t="s">
        <v>183</v>
      </c>
      <c r="B42" s="133" t="s">
        <v>270</v>
      </c>
      <c r="C42" s="133" t="s">
        <v>270</v>
      </c>
      <c r="D42" s="138" t="s">
        <v>637</v>
      </c>
      <c r="E42" s="135" t="s">
        <v>102</v>
      </c>
      <c r="F42" s="128">
        <f t="shared" si="0"/>
        <v>0</v>
      </c>
      <c r="G42" s="128"/>
      <c r="H42" s="128"/>
      <c r="I42" s="136">
        <f t="shared" si="1"/>
        <v>10</v>
      </c>
      <c r="J42" s="136">
        <v>0</v>
      </c>
      <c r="K42" s="136">
        <v>10</v>
      </c>
      <c r="L42" s="136">
        <v>0</v>
      </c>
      <c r="M42" s="136">
        <v>0</v>
      </c>
      <c r="N42" s="136">
        <v>0</v>
      </c>
      <c r="O42" s="136">
        <v>0</v>
      </c>
      <c r="P42" s="137">
        <f t="shared" si="2"/>
        <v>0</v>
      </c>
    </row>
    <row r="43" spans="1:16" ht="15">
      <c r="A43" s="132" t="s">
        <v>184</v>
      </c>
      <c r="B43" s="133" t="s">
        <v>270</v>
      </c>
      <c r="C43" s="133" t="s">
        <v>270</v>
      </c>
      <c r="D43" s="138" t="s">
        <v>638</v>
      </c>
      <c r="E43" s="135" t="s">
        <v>0</v>
      </c>
      <c r="F43" s="128">
        <f t="shared" si="0"/>
        <v>0</v>
      </c>
      <c r="G43" s="128"/>
      <c r="H43" s="128"/>
      <c r="I43" s="136">
        <f t="shared" si="1"/>
        <v>4</v>
      </c>
      <c r="J43" s="136">
        <v>0</v>
      </c>
      <c r="K43" s="136">
        <v>4</v>
      </c>
      <c r="L43" s="136">
        <v>0</v>
      </c>
      <c r="M43" s="136">
        <v>0</v>
      </c>
      <c r="N43" s="136">
        <v>0</v>
      </c>
      <c r="O43" s="136">
        <v>0</v>
      </c>
      <c r="P43" s="137">
        <f t="shared" si="2"/>
        <v>0</v>
      </c>
    </row>
    <row r="44" spans="1:16" ht="15">
      <c r="A44" s="132" t="s">
        <v>185</v>
      </c>
      <c r="B44" s="133" t="s">
        <v>270</v>
      </c>
      <c r="C44" s="133" t="s">
        <v>270</v>
      </c>
      <c r="D44" s="138" t="s">
        <v>639</v>
      </c>
      <c r="E44" s="135" t="s">
        <v>0</v>
      </c>
      <c r="F44" s="128">
        <f t="shared" si="0"/>
        <v>0</v>
      </c>
      <c r="G44" s="128"/>
      <c r="H44" s="128"/>
      <c r="I44" s="136">
        <f t="shared" si="1"/>
        <v>1</v>
      </c>
      <c r="J44" s="136">
        <v>0</v>
      </c>
      <c r="K44" s="136">
        <v>1</v>
      </c>
      <c r="L44" s="136">
        <v>0</v>
      </c>
      <c r="M44" s="136">
        <v>0</v>
      </c>
      <c r="N44" s="136">
        <v>0</v>
      </c>
      <c r="O44" s="136">
        <v>0</v>
      </c>
      <c r="P44" s="137">
        <f t="shared" si="2"/>
        <v>0</v>
      </c>
    </row>
    <row r="45" spans="1:16" ht="15">
      <c r="A45" s="132" t="s">
        <v>392</v>
      </c>
      <c r="B45" s="133" t="s">
        <v>270</v>
      </c>
      <c r="C45" s="133" t="s">
        <v>270</v>
      </c>
      <c r="D45" s="138" t="s">
        <v>640</v>
      </c>
      <c r="E45" s="135" t="s">
        <v>0</v>
      </c>
      <c r="F45" s="128">
        <f t="shared" si="0"/>
        <v>0</v>
      </c>
      <c r="G45" s="128"/>
      <c r="H45" s="128"/>
      <c r="I45" s="136">
        <f t="shared" si="1"/>
        <v>6</v>
      </c>
      <c r="J45" s="136">
        <v>0</v>
      </c>
      <c r="K45" s="136">
        <v>6</v>
      </c>
      <c r="L45" s="136">
        <v>0</v>
      </c>
      <c r="M45" s="136">
        <v>0</v>
      </c>
      <c r="N45" s="136">
        <v>0</v>
      </c>
      <c r="O45" s="136">
        <v>0</v>
      </c>
      <c r="P45" s="137">
        <f t="shared" si="2"/>
        <v>0</v>
      </c>
    </row>
    <row r="46" spans="1:16" ht="15">
      <c r="A46" s="132" t="s">
        <v>393</v>
      </c>
      <c r="B46" s="133" t="s">
        <v>270</v>
      </c>
      <c r="C46" s="133" t="s">
        <v>270</v>
      </c>
      <c r="D46" s="138" t="s">
        <v>641</v>
      </c>
      <c r="E46" s="135" t="s">
        <v>102</v>
      </c>
      <c r="F46" s="128">
        <f t="shared" si="0"/>
        <v>0</v>
      </c>
      <c r="G46" s="128"/>
      <c r="H46" s="128"/>
      <c r="I46" s="136">
        <f t="shared" si="1"/>
        <v>127</v>
      </c>
      <c r="J46" s="136">
        <v>0</v>
      </c>
      <c r="K46" s="136">
        <v>127</v>
      </c>
      <c r="L46" s="136">
        <v>0</v>
      </c>
      <c r="M46" s="136">
        <v>0</v>
      </c>
      <c r="N46" s="136">
        <v>0</v>
      </c>
      <c r="O46" s="136">
        <v>0</v>
      </c>
      <c r="P46" s="137">
        <f t="shared" si="2"/>
        <v>0</v>
      </c>
    </row>
    <row r="47" spans="1:16" ht="15">
      <c r="A47" s="132" t="s">
        <v>394</v>
      </c>
      <c r="B47" s="133" t="s">
        <v>270</v>
      </c>
      <c r="C47" s="133" t="s">
        <v>270</v>
      </c>
      <c r="D47" s="138" t="s">
        <v>624</v>
      </c>
      <c r="E47" s="135" t="s">
        <v>102</v>
      </c>
      <c r="F47" s="128">
        <f t="shared" si="0"/>
        <v>0</v>
      </c>
      <c r="G47" s="128"/>
      <c r="H47" s="128"/>
      <c r="I47" s="136">
        <f t="shared" si="1"/>
        <v>320</v>
      </c>
      <c r="J47" s="136">
        <v>0</v>
      </c>
      <c r="K47" s="136">
        <v>320</v>
      </c>
      <c r="L47" s="136">
        <v>0</v>
      </c>
      <c r="M47" s="136">
        <v>0</v>
      </c>
      <c r="N47" s="136">
        <v>0</v>
      </c>
      <c r="O47" s="136">
        <v>0</v>
      </c>
      <c r="P47" s="137">
        <f t="shared" si="2"/>
        <v>0</v>
      </c>
    </row>
    <row r="48" spans="1:16" ht="15">
      <c r="A48" s="132" t="s">
        <v>395</v>
      </c>
      <c r="B48" s="133" t="s">
        <v>270</v>
      </c>
      <c r="C48" s="133" t="s">
        <v>270</v>
      </c>
      <c r="D48" s="138" t="s">
        <v>642</v>
      </c>
      <c r="E48" s="135" t="s">
        <v>0</v>
      </c>
      <c r="F48" s="128">
        <f t="shared" si="0"/>
        <v>0</v>
      </c>
      <c r="G48" s="128"/>
      <c r="H48" s="128"/>
      <c r="I48" s="136">
        <f t="shared" si="1"/>
        <v>12</v>
      </c>
      <c r="J48" s="136">
        <v>0</v>
      </c>
      <c r="K48" s="136">
        <v>12</v>
      </c>
      <c r="L48" s="136">
        <v>0</v>
      </c>
      <c r="M48" s="136">
        <v>0</v>
      </c>
      <c r="N48" s="136">
        <v>0</v>
      </c>
      <c r="O48" s="136">
        <v>0</v>
      </c>
      <c r="P48" s="137">
        <f t="shared" si="2"/>
        <v>0</v>
      </c>
    </row>
    <row r="49" spans="1:16" ht="15">
      <c r="A49" s="132" t="s">
        <v>396</v>
      </c>
      <c r="B49" s="133" t="s">
        <v>270</v>
      </c>
      <c r="C49" s="133" t="s">
        <v>270</v>
      </c>
      <c r="D49" s="138" t="s">
        <v>643</v>
      </c>
      <c r="E49" s="135" t="s">
        <v>0</v>
      </c>
      <c r="F49" s="128">
        <f t="shared" si="0"/>
        <v>0</v>
      </c>
      <c r="G49" s="128"/>
      <c r="H49" s="128"/>
      <c r="I49" s="136">
        <f t="shared" si="1"/>
        <v>14</v>
      </c>
      <c r="J49" s="136">
        <v>0</v>
      </c>
      <c r="K49" s="136">
        <v>14</v>
      </c>
      <c r="L49" s="136">
        <v>0</v>
      </c>
      <c r="M49" s="136">
        <v>0</v>
      </c>
      <c r="N49" s="136">
        <v>0</v>
      </c>
      <c r="O49" s="136">
        <v>0</v>
      </c>
      <c r="P49" s="137">
        <f t="shared" si="2"/>
        <v>0</v>
      </c>
    </row>
    <row r="50" spans="1:16" ht="15">
      <c r="A50" s="132" t="s">
        <v>413</v>
      </c>
      <c r="B50" s="133" t="s">
        <v>270</v>
      </c>
      <c r="C50" s="133" t="s">
        <v>270</v>
      </c>
      <c r="D50" s="138" t="s">
        <v>644</v>
      </c>
      <c r="E50" s="135" t="s">
        <v>0</v>
      </c>
      <c r="F50" s="128">
        <f t="shared" si="0"/>
        <v>0</v>
      </c>
      <c r="G50" s="128"/>
      <c r="H50" s="128"/>
      <c r="I50" s="136">
        <f t="shared" si="1"/>
        <v>12</v>
      </c>
      <c r="J50" s="136">
        <v>0</v>
      </c>
      <c r="K50" s="136">
        <v>12</v>
      </c>
      <c r="L50" s="136">
        <v>0</v>
      </c>
      <c r="M50" s="136">
        <v>0</v>
      </c>
      <c r="N50" s="136">
        <v>0</v>
      </c>
      <c r="O50" s="136">
        <v>0</v>
      </c>
      <c r="P50" s="137">
        <f t="shared" si="2"/>
        <v>0</v>
      </c>
    </row>
    <row r="51" spans="1:16" ht="15">
      <c r="A51" s="132" t="s">
        <v>414</v>
      </c>
      <c r="B51" s="133" t="s">
        <v>270</v>
      </c>
      <c r="C51" s="133" t="s">
        <v>270</v>
      </c>
      <c r="D51" s="138" t="s">
        <v>645</v>
      </c>
      <c r="E51" s="135" t="s">
        <v>0</v>
      </c>
      <c r="F51" s="128">
        <f t="shared" si="0"/>
        <v>0</v>
      </c>
      <c r="G51" s="128"/>
      <c r="H51" s="128"/>
      <c r="I51" s="136">
        <f t="shared" si="1"/>
        <v>9</v>
      </c>
      <c r="J51" s="136">
        <v>0</v>
      </c>
      <c r="K51" s="136">
        <v>9</v>
      </c>
      <c r="L51" s="136">
        <v>0</v>
      </c>
      <c r="M51" s="136">
        <v>0</v>
      </c>
      <c r="N51" s="136">
        <v>0</v>
      </c>
      <c r="O51" s="136">
        <v>0</v>
      </c>
      <c r="P51" s="137">
        <f t="shared" si="2"/>
        <v>0</v>
      </c>
    </row>
    <row r="52" spans="1:16" ht="15">
      <c r="A52" s="132" t="s">
        <v>415</v>
      </c>
      <c r="B52" s="133" t="s">
        <v>270</v>
      </c>
      <c r="C52" s="133" t="s">
        <v>270</v>
      </c>
      <c r="D52" s="138" t="s">
        <v>646</v>
      </c>
      <c r="E52" s="135" t="s">
        <v>0</v>
      </c>
      <c r="F52" s="128">
        <f t="shared" si="0"/>
        <v>0</v>
      </c>
      <c r="G52" s="128"/>
      <c r="H52" s="128"/>
      <c r="I52" s="136">
        <f t="shared" si="1"/>
        <v>40</v>
      </c>
      <c r="J52" s="136">
        <v>0</v>
      </c>
      <c r="K52" s="136">
        <v>40</v>
      </c>
      <c r="L52" s="136">
        <v>0</v>
      </c>
      <c r="M52" s="136">
        <v>0</v>
      </c>
      <c r="N52" s="136">
        <v>0</v>
      </c>
      <c r="O52" s="136">
        <v>0</v>
      </c>
      <c r="P52" s="137">
        <f t="shared" si="2"/>
        <v>0</v>
      </c>
    </row>
    <row r="53" spans="1:16" ht="15">
      <c r="A53" s="132" t="s">
        <v>416</v>
      </c>
      <c r="B53" s="133" t="s">
        <v>270</v>
      </c>
      <c r="C53" s="133" t="s">
        <v>270</v>
      </c>
      <c r="D53" s="138" t="s">
        <v>647</v>
      </c>
      <c r="E53" s="135" t="s">
        <v>0</v>
      </c>
      <c r="F53" s="128">
        <f t="shared" si="0"/>
        <v>0</v>
      </c>
      <c r="G53" s="128"/>
      <c r="H53" s="128"/>
      <c r="I53" s="136">
        <f t="shared" si="1"/>
        <v>44</v>
      </c>
      <c r="J53" s="136">
        <v>0</v>
      </c>
      <c r="K53" s="136">
        <v>44</v>
      </c>
      <c r="L53" s="136">
        <v>0</v>
      </c>
      <c r="M53" s="136">
        <v>0</v>
      </c>
      <c r="N53" s="136">
        <v>0</v>
      </c>
      <c r="O53" s="136">
        <v>0</v>
      </c>
      <c r="P53" s="137">
        <f t="shared" si="2"/>
        <v>0</v>
      </c>
    </row>
    <row r="54" spans="1:16" ht="15">
      <c r="A54" s="132" t="s">
        <v>417</v>
      </c>
      <c r="B54" s="133" t="s">
        <v>270</v>
      </c>
      <c r="C54" s="133" t="s">
        <v>270</v>
      </c>
      <c r="D54" s="138" t="s">
        <v>648</v>
      </c>
      <c r="E54" s="135" t="s">
        <v>0</v>
      </c>
      <c r="F54" s="128">
        <f t="shared" si="0"/>
        <v>0</v>
      </c>
      <c r="G54" s="128"/>
      <c r="H54" s="128"/>
      <c r="I54" s="136">
        <f t="shared" si="1"/>
        <v>30</v>
      </c>
      <c r="J54" s="136">
        <v>0</v>
      </c>
      <c r="K54" s="136">
        <v>30</v>
      </c>
      <c r="L54" s="136">
        <v>0</v>
      </c>
      <c r="M54" s="136">
        <v>0</v>
      </c>
      <c r="N54" s="136">
        <v>0</v>
      </c>
      <c r="O54" s="136">
        <v>0</v>
      </c>
      <c r="P54" s="137">
        <f t="shared" si="2"/>
        <v>0</v>
      </c>
    </row>
    <row r="55" spans="1:16" ht="15">
      <c r="A55" s="132" t="s">
        <v>418</v>
      </c>
      <c r="B55" s="133" t="s">
        <v>270</v>
      </c>
      <c r="C55" s="133" t="s">
        <v>270</v>
      </c>
      <c r="D55" s="138" t="s">
        <v>630</v>
      </c>
      <c r="E55" s="135" t="s">
        <v>0</v>
      </c>
      <c r="F55" s="128">
        <f t="shared" si="0"/>
        <v>0</v>
      </c>
      <c r="G55" s="128"/>
      <c r="H55" s="128"/>
      <c r="I55" s="136">
        <f t="shared" si="1"/>
        <v>160</v>
      </c>
      <c r="J55" s="136">
        <v>0</v>
      </c>
      <c r="K55" s="136">
        <v>160</v>
      </c>
      <c r="L55" s="136">
        <v>0</v>
      </c>
      <c r="M55" s="136">
        <v>0</v>
      </c>
      <c r="N55" s="136">
        <v>0</v>
      </c>
      <c r="O55" s="136">
        <v>0</v>
      </c>
      <c r="P55" s="137">
        <f t="shared" si="2"/>
        <v>0</v>
      </c>
    </row>
    <row r="56" spans="1:16" ht="15">
      <c r="A56" s="132" t="s">
        <v>419</v>
      </c>
      <c r="B56" s="133" t="s">
        <v>270</v>
      </c>
      <c r="C56" s="133" t="s">
        <v>270</v>
      </c>
      <c r="D56" s="138" t="s">
        <v>631</v>
      </c>
      <c r="E56" s="135" t="s">
        <v>0</v>
      </c>
      <c r="F56" s="128">
        <f t="shared" si="0"/>
        <v>0</v>
      </c>
      <c r="G56" s="128"/>
      <c r="H56" s="128"/>
      <c r="I56" s="136">
        <f t="shared" si="1"/>
        <v>234</v>
      </c>
      <c r="J56" s="136">
        <v>0</v>
      </c>
      <c r="K56" s="136">
        <v>234</v>
      </c>
      <c r="L56" s="136">
        <v>0</v>
      </c>
      <c r="M56" s="136">
        <v>0</v>
      </c>
      <c r="N56" s="136">
        <v>0</v>
      </c>
      <c r="O56" s="136">
        <v>0</v>
      </c>
      <c r="P56" s="137">
        <f t="shared" si="2"/>
        <v>0</v>
      </c>
    </row>
    <row r="57" spans="1:16" ht="15">
      <c r="A57" s="132" t="s">
        <v>420</v>
      </c>
      <c r="B57" s="133" t="s">
        <v>270</v>
      </c>
      <c r="C57" s="133" t="s">
        <v>270</v>
      </c>
      <c r="D57" s="138" t="s">
        <v>632</v>
      </c>
      <c r="E57" s="135" t="s">
        <v>0</v>
      </c>
      <c r="F57" s="128">
        <f t="shared" si="0"/>
        <v>0</v>
      </c>
      <c r="G57" s="128"/>
      <c r="H57" s="128"/>
      <c r="I57" s="136">
        <f t="shared" si="1"/>
        <v>1404</v>
      </c>
      <c r="J57" s="136">
        <v>0</v>
      </c>
      <c r="K57" s="136">
        <v>1404</v>
      </c>
      <c r="L57" s="136">
        <v>0</v>
      </c>
      <c r="M57" s="136">
        <v>0</v>
      </c>
      <c r="N57" s="136">
        <v>0</v>
      </c>
      <c r="O57" s="136">
        <v>0</v>
      </c>
      <c r="P57" s="137">
        <f t="shared" si="2"/>
        <v>0</v>
      </c>
    </row>
    <row r="58" spans="1:16" ht="15">
      <c r="A58" s="132" t="s">
        <v>421</v>
      </c>
      <c r="B58" s="133" t="s">
        <v>270</v>
      </c>
      <c r="C58" s="133" t="s">
        <v>270</v>
      </c>
      <c r="D58" s="138" t="s">
        <v>633</v>
      </c>
      <c r="E58" s="135" t="s">
        <v>0</v>
      </c>
      <c r="F58" s="128">
        <f t="shared" si="0"/>
        <v>0</v>
      </c>
      <c r="G58" s="128"/>
      <c r="H58" s="128"/>
      <c r="I58" s="136">
        <f t="shared" si="1"/>
        <v>468</v>
      </c>
      <c r="J58" s="136">
        <v>0</v>
      </c>
      <c r="K58" s="136">
        <v>468</v>
      </c>
      <c r="L58" s="136">
        <v>0</v>
      </c>
      <c r="M58" s="136">
        <v>0</v>
      </c>
      <c r="N58" s="136">
        <v>0</v>
      </c>
      <c r="O58" s="136">
        <v>0</v>
      </c>
      <c r="P58" s="137">
        <f t="shared" si="2"/>
        <v>0</v>
      </c>
    </row>
    <row r="59" spans="1:16" ht="15">
      <c r="A59" s="132" t="s">
        <v>422</v>
      </c>
      <c r="B59" s="133" t="s">
        <v>270</v>
      </c>
      <c r="C59" s="133" t="s">
        <v>270</v>
      </c>
      <c r="D59" s="138" t="s">
        <v>649</v>
      </c>
      <c r="E59" s="135" t="s">
        <v>102</v>
      </c>
      <c r="F59" s="128">
        <f t="shared" si="0"/>
        <v>0</v>
      </c>
      <c r="G59" s="128"/>
      <c r="H59" s="128"/>
      <c r="I59" s="136">
        <f t="shared" si="1"/>
        <v>20</v>
      </c>
      <c r="J59" s="136">
        <v>0</v>
      </c>
      <c r="K59" s="136">
        <v>20</v>
      </c>
      <c r="L59" s="136">
        <v>0</v>
      </c>
      <c r="M59" s="136">
        <v>0</v>
      </c>
      <c r="N59" s="136">
        <v>0</v>
      </c>
      <c r="O59" s="136">
        <v>0</v>
      </c>
      <c r="P59" s="137">
        <f t="shared" si="2"/>
        <v>0</v>
      </c>
    </row>
    <row r="60" spans="1:16" ht="15">
      <c r="A60" s="132" t="s">
        <v>423</v>
      </c>
      <c r="B60" s="133" t="s">
        <v>270</v>
      </c>
      <c r="C60" s="133" t="s">
        <v>270</v>
      </c>
      <c r="D60" s="138" t="s">
        <v>650</v>
      </c>
      <c r="E60" s="135" t="s">
        <v>102</v>
      </c>
      <c r="F60" s="128">
        <f t="shared" si="0"/>
        <v>0</v>
      </c>
      <c r="G60" s="128"/>
      <c r="H60" s="128"/>
      <c r="I60" s="136">
        <f t="shared" si="1"/>
        <v>65</v>
      </c>
      <c r="J60" s="136">
        <v>0</v>
      </c>
      <c r="K60" s="136">
        <v>65</v>
      </c>
      <c r="L60" s="136">
        <v>0</v>
      </c>
      <c r="M60" s="136">
        <v>0</v>
      </c>
      <c r="N60" s="136">
        <v>0</v>
      </c>
      <c r="O60" s="136">
        <v>0</v>
      </c>
      <c r="P60" s="137">
        <f t="shared" si="2"/>
        <v>0</v>
      </c>
    </row>
    <row r="61" spans="1:16" ht="15">
      <c r="A61" s="132" t="s">
        <v>424</v>
      </c>
      <c r="B61" s="133" t="s">
        <v>270</v>
      </c>
      <c r="C61" s="133" t="s">
        <v>270</v>
      </c>
      <c r="D61" s="138" t="s">
        <v>651</v>
      </c>
      <c r="E61" s="135" t="s">
        <v>0</v>
      </c>
      <c r="F61" s="128">
        <f t="shared" si="0"/>
        <v>0</v>
      </c>
      <c r="G61" s="128"/>
      <c r="H61" s="128"/>
      <c r="I61" s="136">
        <f t="shared" si="1"/>
        <v>32</v>
      </c>
      <c r="J61" s="136">
        <v>0</v>
      </c>
      <c r="K61" s="136">
        <v>32</v>
      </c>
      <c r="L61" s="136">
        <v>0</v>
      </c>
      <c r="M61" s="136">
        <v>0</v>
      </c>
      <c r="N61" s="136">
        <v>0</v>
      </c>
      <c r="O61" s="136">
        <v>0</v>
      </c>
      <c r="P61" s="137">
        <f t="shared" si="2"/>
        <v>0</v>
      </c>
    </row>
    <row r="62" spans="1:16" ht="15">
      <c r="A62" s="132" t="s">
        <v>425</v>
      </c>
      <c r="B62" s="133" t="s">
        <v>270</v>
      </c>
      <c r="C62" s="133" t="s">
        <v>270</v>
      </c>
      <c r="D62" s="138" t="s">
        <v>631</v>
      </c>
      <c r="E62" s="135" t="s">
        <v>0</v>
      </c>
      <c r="F62" s="128">
        <f t="shared" si="0"/>
        <v>0</v>
      </c>
      <c r="G62" s="128"/>
      <c r="H62" s="128"/>
      <c r="I62" s="136">
        <f t="shared" si="1"/>
        <v>32</v>
      </c>
      <c r="J62" s="136">
        <v>0</v>
      </c>
      <c r="K62" s="136">
        <v>32</v>
      </c>
      <c r="L62" s="136">
        <v>0</v>
      </c>
      <c r="M62" s="136">
        <v>0</v>
      </c>
      <c r="N62" s="136">
        <v>0</v>
      </c>
      <c r="O62" s="136">
        <v>0</v>
      </c>
      <c r="P62" s="137">
        <f t="shared" si="2"/>
        <v>0</v>
      </c>
    </row>
    <row r="63" spans="1:16" ht="15">
      <c r="A63" s="132" t="s">
        <v>426</v>
      </c>
      <c r="B63" s="133" t="s">
        <v>270</v>
      </c>
      <c r="C63" s="133" t="s">
        <v>270</v>
      </c>
      <c r="D63" s="138" t="s">
        <v>632</v>
      </c>
      <c r="E63" s="135" t="s">
        <v>0</v>
      </c>
      <c r="F63" s="128">
        <f t="shared" si="0"/>
        <v>0</v>
      </c>
      <c r="G63" s="128"/>
      <c r="H63" s="128"/>
      <c r="I63" s="136">
        <f t="shared" si="1"/>
        <v>100</v>
      </c>
      <c r="J63" s="136">
        <v>0</v>
      </c>
      <c r="K63" s="136">
        <v>100</v>
      </c>
      <c r="L63" s="136">
        <v>0</v>
      </c>
      <c r="M63" s="136">
        <v>0</v>
      </c>
      <c r="N63" s="136">
        <v>0</v>
      </c>
      <c r="O63" s="136">
        <v>0</v>
      </c>
      <c r="P63" s="137">
        <f t="shared" si="2"/>
        <v>0</v>
      </c>
    </row>
    <row r="64" spans="1:16" ht="15">
      <c r="A64" s="132" t="s">
        <v>427</v>
      </c>
      <c r="B64" s="133" t="s">
        <v>270</v>
      </c>
      <c r="C64" s="133" t="s">
        <v>270</v>
      </c>
      <c r="D64" s="138" t="s">
        <v>633</v>
      </c>
      <c r="E64" s="135" t="s">
        <v>0</v>
      </c>
      <c r="F64" s="128">
        <f t="shared" si="0"/>
        <v>0</v>
      </c>
      <c r="G64" s="128"/>
      <c r="H64" s="128"/>
      <c r="I64" s="136">
        <f t="shared" si="1"/>
        <v>50</v>
      </c>
      <c r="J64" s="136">
        <v>0</v>
      </c>
      <c r="K64" s="136">
        <v>50</v>
      </c>
      <c r="L64" s="136">
        <v>0</v>
      </c>
      <c r="M64" s="136">
        <v>0</v>
      </c>
      <c r="N64" s="136">
        <v>0</v>
      </c>
      <c r="O64" s="136">
        <v>0</v>
      </c>
      <c r="P64" s="137">
        <f t="shared" si="2"/>
        <v>0</v>
      </c>
    </row>
    <row r="65" spans="1:16" ht="15">
      <c r="A65" s="132" t="s">
        <v>428</v>
      </c>
      <c r="B65" s="133" t="s">
        <v>270</v>
      </c>
      <c r="C65" s="133" t="s">
        <v>270</v>
      </c>
      <c r="D65" s="138" t="s">
        <v>652</v>
      </c>
      <c r="E65" s="135" t="s">
        <v>102</v>
      </c>
      <c r="F65" s="128">
        <f t="shared" si="0"/>
        <v>0</v>
      </c>
      <c r="G65" s="128"/>
      <c r="H65" s="128"/>
      <c r="I65" s="136">
        <f t="shared" si="1"/>
        <v>125</v>
      </c>
      <c r="J65" s="136">
        <v>0</v>
      </c>
      <c r="K65" s="136">
        <v>125</v>
      </c>
      <c r="L65" s="136">
        <v>0</v>
      </c>
      <c r="M65" s="136">
        <v>0</v>
      </c>
      <c r="N65" s="136">
        <v>0</v>
      </c>
      <c r="O65" s="136">
        <v>0</v>
      </c>
      <c r="P65" s="137">
        <f t="shared" si="2"/>
        <v>0</v>
      </c>
    </row>
    <row r="66" spans="1:16" ht="15">
      <c r="A66" s="132" t="s">
        <v>429</v>
      </c>
      <c r="B66" s="133" t="s">
        <v>270</v>
      </c>
      <c r="C66" s="133" t="s">
        <v>270</v>
      </c>
      <c r="D66" s="138" t="s">
        <v>648</v>
      </c>
      <c r="E66" s="135" t="s">
        <v>0</v>
      </c>
      <c r="F66" s="128">
        <f t="shared" si="0"/>
        <v>0</v>
      </c>
      <c r="G66" s="128"/>
      <c r="H66" s="128"/>
      <c r="I66" s="136">
        <f t="shared" si="1"/>
        <v>105</v>
      </c>
      <c r="J66" s="136">
        <v>0</v>
      </c>
      <c r="K66" s="136">
        <v>105</v>
      </c>
      <c r="L66" s="136">
        <v>0</v>
      </c>
      <c r="M66" s="136">
        <v>0</v>
      </c>
      <c r="N66" s="136">
        <v>0</v>
      </c>
      <c r="O66" s="136">
        <v>0</v>
      </c>
      <c r="P66" s="137">
        <f t="shared" si="2"/>
        <v>0</v>
      </c>
    </row>
    <row r="67" spans="1:16" ht="15">
      <c r="A67" s="132" t="s">
        <v>430</v>
      </c>
      <c r="B67" s="133" t="s">
        <v>270</v>
      </c>
      <c r="C67" s="133" t="s">
        <v>270</v>
      </c>
      <c r="D67" s="138" t="s">
        <v>631</v>
      </c>
      <c r="E67" s="135" t="s">
        <v>0</v>
      </c>
      <c r="F67" s="128">
        <f t="shared" si="0"/>
        <v>0</v>
      </c>
      <c r="G67" s="128"/>
      <c r="H67" s="128"/>
      <c r="I67" s="136">
        <f t="shared" si="1"/>
        <v>210</v>
      </c>
      <c r="J67" s="136">
        <v>0</v>
      </c>
      <c r="K67" s="136">
        <v>210</v>
      </c>
      <c r="L67" s="136">
        <v>0</v>
      </c>
      <c r="M67" s="136">
        <v>0</v>
      </c>
      <c r="N67" s="136">
        <v>0</v>
      </c>
      <c r="O67" s="136">
        <v>0</v>
      </c>
      <c r="P67" s="137">
        <f t="shared" si="2"/>
        <v>0</v>
      </c>
    </row>
    <row r="68" spans="1:16" ht="15">
      <c r="A68" s="132" t="s">
        <v>431</v>
      </c>
      <c r="B68" s="133" t="s">
        <v>270</v>
      </c>
      <c r="C68" s="133" t="s">
        <v>270</v>
      </c>
      <c r="D68" s="138" t="s">
        <v>632</v>
      </c>
      <c r="E68" s="135" t="s">
        <v>0</v>
      </c>
      <c r="F68" s="128">
        <f t="shared" si="0"/>
        <v>0</v>
      </c>
      <c r="G68" s="128"/>
      <c r="H68" s="128"/>
      <c r="I68" s="136">
        <f t="shared" si="1"/>
        <v>1008</v>
      </c>
      <c r="J68" s="136">
        <v>0</v>
      </c>
      <c r="K68" s="136">
        <v>1008</v>
      </c>
      <c r="L68" s="136">
        <v>0</v>
      </c>
      <c r="M68" s="136">
        <v>0</v>
      </c>
      <c r="N68" s="136">
        <v>0</v>
      </c>
      <c r="O68" s="136">
        <v>0</v>
      </c>
      <c r="P68" s="137">
        <f t="shared" si="2"/>
        <v>0</v>
      </c>
    </row>
    <row r="69" spans="1:16" ht="15">
      <c r="A69" s="132" t="s">
        <v>432</v>
      </c>
      <c r="B69" s="133" t="s">
        <v>270</v>
      </c>
      <c r="C69" s="133" t="s">
        <v>270</v>
      </c>
      <c r="D69" s="138" t="s">
        <v>633</v>
      </c>
      <c r="E69" s="135" t="s">
        <v>0</v>
      </c>
      <c r="F69" s="128">
        <f t="shared" si="0"/>
        <v>0</v>
      </c>
      <c r="G69" s="128"/>
      <c r="H69" s="128"/>
      <c r="I69" s="136">
        <f t="shared" si="1"/>
        <v>504</v>
      </c>
      <c r="J69" s="136">
        <v>0</v>
      </c>
      <c r="K69" s="136">
        <v>504</v>
      </c>
      <c r="L69" s="136">
        <v>0</v>
      </c>
      <c r="M69" s="136">
        <v>0</v>
      </c>
      <c r="N69" s="136">
        <v>0</v>
      </c>
      <c r="O69" s="136">
        <v>0</v>
      </c>
      <c r="P69" s="137">
        <f t="shared" si="2"/>
        <v>0</v>
      </c>
    </row>
    <row r="70" spans="1:16" ht="15">
      <c r="A70" s="132" t="s">
        <v>433</v>
      </c>
      <c r="B70" s="133" t="s">
        <v>270</v>
      </c>
      <c r="C70" s="133" t="s">
        <v>270</v>
      </c>
      <c r="D70" s="138" t="s">
        <v>653</v>
      </c>
      <c r="E70" s="135" t="s">
        <v>102</v>
      </c>
      <c r="F70" s="128">
        <f t="shared" si="0"/>
        <v>0</v>
      </c>
      <c r="G70" s="128"/>
      <c r="H70" s="128"/>
      <c r="I70" s="136">
        <f t="shared" si="1"/>
        <v>35</v>
      </c>
      <c r="J70" s="136">
        <v>0</v>
      </c>
      <c r="K70" s="136">
        <v>35</v>
      </c>
      <c r="L70" s="136">
        <v>0</v>
      </c>
      <c r="M70" s="136">
        <v>0</v>
      </c>
      <c r="N70" s="136">
        <v>0</v>
      </c>
      <c r="O70" s="136">
        <v>0</v>
      </c>
      <c r="P70" s="137">
        <f t="shared" si="2"/>
        <v>0</v>
      </c>
    </row>
    <row r="71" spans="1:16" ht="15">
      <c r="A71" s="132" t="s">
        <v>434</v>
      </c>
      <c r="B71" s="133" t="s">
        <v>270</v>
      </c>
      <c r="C71" s="133" t="s">
        <v>270</v>
      </c>
      <c r="D71" s="138" t="s">
        <v>654</v>
      </c>
      <c r="E71" s="135" t="s">
        <v>0</v>
      </c>
      <c r="F71" s="128">
        <f aca="true" t="shared" si="6" ref="F71:F130">G71+H71</f>
        <v>0</v>
      </c>
      <c r="G71" s="128"/>
      <c r="H71" s="128"/>
      <c r="I71" s="136">
        <f aca="true" t="shared" si="7" ref="I71:I130">SUM(J71:O71)</f>
        <v>24</v>
      </c>
      <c r="J71" s="136">
        <v>0</v>
      </c>
      <c r="K71" s="136">
        <v>24</v>
      </c>
      <c r="L71" s="136">
        <v>0</v>
      </c>
      <c r="M71" s="136">
        <v>0</v>
      </c>
      <c r="N71" s="136">
        <v>0</v>
      </c>
      <c r="O71" s="136">
        <v>0</v>
      </c>
      <c r="P71" s="137">
        <f aca="true" t="shared" si="8" ref="P71:P130">I71*F71</f>
        <v>0</v>
      </c>
    </row>
    <row r="72" spans="1:16" ht="15">
      <c r="A72" s="132" t="s">
        <v>435</v>
      </c>
      <c r="B72" s="133" t="s">
        <v>270</v>
      </c>
      <c r="C72" s="133" t="s">
        <v>270</v>
      </c>
      <c r="D72" s="138" t="s">
        <v>655</v>
      </c>
      <c r="E72" s="135" t="s">
        <v>0</v>
      </c>
      <c r="F72" s="128">
        <f t="shared" si="6"/>
        <v>0</v>
      </c>
      <c r="G72" s="128"/>
      <c r="H72" s="128"/>
      <c r="I72" s="136">
        <f t="shared" si="7"/>
        <v>8</v>
      </c>
      <c r="J72" s="136">
        <v>0</v>
      </c>
      <c r="K72" s="136">
        <v>2</v>
      </c>
      <c r="L72" s="136">
        <v>2</v>
      </c>
      <c r="M72" s="136">
        <v>2</v>
      </c>
      <c r="N72" s="136">
        <v>2</v>
      </c>
      <c r="O72" s="136">
        <v>0</v>
      </c>
      <c r="P72" s="137">
        <f t="shared" si="8"/>
        <v>0</v>
      </c>
    </row>
    <row r="73" spans="1:16" ht="15">
      <c r="A73" s="132" t="s">
        <v>436</v>
      </c>
      <c r="B73" s="133" t="s">
        <v>270</v>
      </c>
      <c r="C73" s="133" t="s">
        <v>270</v>
      </c>
      <c r="D73" s="138" t="s">
        <v>636</v>
      </c>
      <c r="E73" s="135" t="s">
        <v>0</v>
      </c>
      <c r="F73" s="128">
        <f t="shared" si="6"/>
        <v>0</v>
      </c>
      <c r="G73" s="128"/>
      <c r="H73" s="128"/>
      <c r="I73" s="136">
        <f t="shared" si="7"/>
        <v>500</v>
      </c>
      <c r="J73" s="136">
        <v>0</v>
      </c>
      <c r="K73" s="136">
        <v>500</v>
      </c>
      <c r="L73" s="136">
        <v>0</v>
      </c>
      <c r="M73" s="136">
        <v>0</v>
      </c>
      <c r="N73" s="136">
        <v>0</v>
      </c>
      <c r="O73" s="136">
        <v>0</v>
      </c>
      <c r="P73" s="137">
        <f t="shared" si="8"/>
        <v>0</v>
      </c>
    </row>
    <row r="74" spans="1:16" ht="15">
      <c r="A74" s="132" t="s">
        <v>437</v>
      </c>
      <c r="B74" s="133" t="s">
        <v>270</v>
      </c>
      <c r="C74" s="133" t="s">
        <v>270</v>
      </c>
      <c r="D74" s="138" t="s">
        <v>656</v>
      </c>
      <c r="E74" s="135" t="s">
        <v>102</v>
      </c>
      <c r="F74" s="128">
        <f t="shared" si="6"/>
        <v>0</v>
      </c>
      <c r="G74" s="128"/>
      <c r="H74" s="128"/>
      <c r="I74" s="136">
        <f t="shared" si="7"/>
        <v>38</v>
      </c>
      <c r="J74" s="136">
        <v>0</v>
      </c>
      <c r="K74" s="136">
        <v>0</v>
      </c>
      <c r="L74" s="136">
        <v>38</v>
      </c>
      <c r="M74" s="136">
        <v>0</v>
      </c>
      <c r="N74" s="136">
        <v>0</v>
      </c>
      <c r="O74" s="136">
        <v>0</v>
      </c>
      <c r="P74" s="137">
        <f t="shared" si="8"/>
        <v>0</v>
      </c>
    </row>
    <row r="75" spans="1:16" ht="15">
      <c r="A75" s="132" t="s">
        <v>438</v>
      </c>
      <c r="B75" s="133" t="s">
        <v>270</v>
      </c>
      <c r="C75" s="133" t="s">
        <v>270</v>
      </c>
      <c r="D75" s="138" t="s">
        <v>634</v>
      </c>
      <c r="E75" s="135" t="s">
        <v>102</v>
      </c>
      <c r="F75" s="128">
        <f t="shared" si="6"/>
        <v>0</v>
      </c>
      <c r="G75" s="128"/>
      <c r="H75" s="128"/>
      <c r="I75" s="136">
        <f t="shared" si="7"/>
        <v>5</v>
      </c>
      <c r="J75" s="136">
        <v>0</v>
      </c>
      <c r="K75" s="136">
        <v>0</v>
      </c>
      <c r="L75" s="136">
        <v>5</v>
      </c>
      <c r="M75" s="136">
        <v>0</v>
      </c>
      <c r="N75" s="136">
        <v>0</v>
      </c>
      <c r="O75" s="136">
        <v>0</v>
      </c>
      <c r="P75" s="137">
        <f t="shared" si="8"/>
        <v>0</v>
      </c>
    </row>
    <row r="76" spans="1:16" ht="15">
      <c r="A76" s="132" t="s">
        <v>439</v>
      </c>
      <c r="B76" s="133" t="s">
        <v>270</v>
      </c>
      <c r="C76" s="133" t="s">
        <v>270</v>
      </c>
      <c r="D76" s="138" t="s">
        <v>628</v>
      </c>
      <c r="E76" s="135" t="s">
        <v>0</v>
      </c>
      <c r="F76" s="128">
        <f t="shared" si="6"/>
        <v>0</v>
      </c>
      <c r="G76" s="128"/>
      <c r="H76" s="128"/>
      <c r="I76" s="136">
        <f t="shared" si="7"/>
        <v>20</v>
      </c>
      <c r="J76" s="136">
        <v>0</v>
      </c>
      <c r="K76" s="136">
        <v>0</v>
      </c>
      <c r="L76" s="136">
        <v>20</v>
      </c>
      <c r="M76" s="136">
        <v>0</v>
      </c>
      <c r="N76" s="136">
        <v>0</v>
      </c>
      <c r="O76" s="136">
        <v>0</v>
      </c>
      <c r="P76" s="137">
        <f t="shared" si="8"/>
        <v>0</v>
      </c>
    </row>
    <row r="77" spans="1:16" ht="15">
      <c r="A77" s="132" t="s">
        <v>440</v>
      </c>
      <c r="B77" s="133" t="s">
        <v>270</v>
      </c>
      <c r="C77" s="133" t="s">
        <v>270</v>
      </c>
      <c r="D77" s="138" t="s">
        <v>647</v>
      </c>
      <c r="E77" s="135" t="s">
        <v>0</v>
      </c>
      <c r="F77" s="128">
        <f t="shared" si="6"/>
        <v>0</v>
      </c>
      <c r="G77" s="128"/>
      <c r="H77" s="128"/>
      <c r="I77" s="136">
        <f t="shared" si="7"/>
        <v>3</v>
      </c>
      <c r="J77" s="136">
        <v>0</v>
      </c>
      <c r="K77" s="136">
        <v>0</v>
      </c>
      <c r="L77" s="136">
        <v>3</v>
      </c>
      <c r="M77" s="136">
        <v>0</v>
      </c>
      <c r="N77" s="136">
        <v>0</v>
      </c>
      <c r="O77" s="136">
        <v>0</v>
      </c>
      <c r="P77" s="137">
        <f t="shared" si="8"/>
        <v>0</v>
      </c>
    </row>
    <row r="78" spans="1:16" ht="15">
      <c r="A78" s="132" t="s">
        <v>441</v>
      </c>
      <c r="B78" s="133" t="s">
        <v>270</v>
      </c>
      <c r="C78" s="133" t="s">
        <v>270</v>
      </c>
      <c r="D78" s="138" t="s">
        <v>657</v>
      </c>
      <c r="E78" s="135" t="s">
        <v>102</v>
      </c>
      <c r="F78" s="128">
        <f t="shared" si="6"/>
        <v>0</v>
      </c>
      <c r="G78" s="128"/>
      <c r="H78" s="128"/>
      <c r="I78" s="136">
        <f t="shared" si="7"/>
        <v>87</v>
      </c>
      <c r="J78" s="136">
        <v>0</v>
      </c>
      <c r="K78" s="136">
        <v>0</v>
      </c>
      <c r="L78" s="136">
        <v>87</v>
      </c>
      <c r="M78" s="136">
        <v>0</v>
      </c>
      <c r="N78" s="136">
        <v>0</v>
      </c>
      <c r="O78" s="136">
        <v>0</v>
      </c>
      <c r="P78" s="137">
        <f t="shared" si="8"/>
        <v>0</v>
      </c>
    </row>
    <row r="79" spans="1:16" ht="15">
      <c r="A79" s="132" t="s">
        <v>442</v>
      </c>
      <c r="B79" s="133" t="s">
        <v>270</v>
      </c>
      <c r="C79" s="133" t="s">
        <v>270</v>
      </c>
      <c r="D79" s="138" t="s">
        <v>641</v>
      </c>
      <c r="E79" s="135" t="s">
        <v>102</v>
      </c>
      <c r="F79" s="128">
        <f t="shared" si="6"/>
        <v>0</v>
      </c>
      <c r="G79" s="128"/>
      <c r="H79" s="128"/>
      <c r="I79" s="136">
        <f t="shared" si="7"/>
        <v>265</v>
      </c>
      <c r="J79" s="136">
        <v>0</v>
      </c>
      <c r="K79" s="136">
        <v>0</v>
      </c>
      <c r="L79" s="136">
        <v>265</v>
      </c>
      <c r="M79" s="136">
        <v>0</v>
      </c>
      <c r="N79" s="136">
        <v>0</v>
      </c>
      <c r="O79" s="136">
        <v>0</v>
      </c>
      <c r="P79" s="137">
        <f t="shared" si="8"/>
        <v>0</v>
      </c>
    </row>
    <row r="80" spans="1:16" ht="15">
      <c r="A80" s="132" t="s">
        <v>443</v>
      </c>
      <c r="B80" s="133" t="s">
        <v>270</v>
      </c>
      <c r="C80" s="133" t="s">
        <v>270</v>
      </c>
      <c r="D80" s="138" t="s">
        <v>658</v>
      </c>
      <c r="E80" s="135" t="s">
        <v>0</v>
      </c>
      <c r="F80" s="128">
        <f t="shared" si="6"/>
        <v>0</v>
      </c>
      <c r="G80" s="128"/>
      <c r="H80" s="128"/>
      <c r="I80" s="136">
        <f t="shared" si="7"/>
        <v>12</v>
      </c>
      <c r="J80" s="136">
        <v>0</v>
      </c>
      <c r="K80" s="136">
        <v>0</v>
      </c>
      <c r="L80" s="136">
        <v>12</v>
      </c>
      <c r="M80" s="136">
        <v>0</v>
      </c>
      <c r="N80" s="136">
        <v>0</v>
      </c>
      <c r="O80" s="136">
        <v>0</v>
      </c>
      <c r="P80" s="137">
        <f t="shared" si="8"/>
        <v>0</v>
      </c>
    </row>
    <row r="81" spans="1:16" ht="15">
      <c r="A81" s="132" t="s">
        <v>446</v>
      </c>
      <c r="B81" s="133" t="s">
        <v>270</v>
      </c>
      <c r="C81" s="133" t="s">
        <v>270</v>
      </c>
      <c r="D81" s="138" t="s">
        <v>642</v>
      </c>
      <c r="E81" s="135" t="s">
        <v>0</v>
      </c>
      <c r="F81" s="128">
        <f t="shared" si="6"/>
        <v>0</v>
      </c>
      <c r="G81" s="128"/>
      <c r="H81" s="128"/>
      <c r="I81" s="136">
        <f t="shared" si="7"/>
        <v>14</v>
      </c>
      <c r="J81" s="136">
        <v>0</v>
      </c>
      <c r="K81" s="136">
        <v>0</v>
      </c>
      <c r="L81" s="136">
        <v>14</v>
      </c>
      <c r="M81" s="136">
        <v>0</v>
      </c>
      <c r="N81" s="136">
        <v>0</v>
      </c>
      <c r="O81" s="136">
        <v>0</v>
      </c>
      <c r="P81" s="137">
        <f t="shared" si="8"/>
        <v>0</v>
      </c>
    </row>
    <row r="82" spans="1:16" ht="15">
      <c r="A82" s="132" t="s">
        <v>447</v>
      </c>
      <c r="B82" s="133" t="s">
        <v>270</v>
      </c>
      <c r="C82" s="133" t="s">
        <v>270</v>
      </c>
      <c r="D82" s="138" t="s">
        <v>659</v>
      </c>
      <c r="E82" s="135" t="s">
        <v>0</v>
      </c>
      <c r="F82" s="128">
        <f t="shared" si="6"/>
        <v>0</v>
      </c>
      <c r="G82" s="128"/>
      <c r="H82" s="128"/>
      <c r="I82" s="136">
        <f t="shared" si="7"/>
        <v>22</v>
      </c>
      <c r="J82" s="136">
        <v>0</v>
      </c>
      <c r="K82" s="136">
        <v>0</v>
      </c>
      <c r="L82" s="136">
        <v>22</v>
      </c>
      <c r="M82" s="136">
        <v>0</v>
      </c>
      <c r="N82" s="136">
        <v>0</v>
      </c>
      <c r="O82" s="136">
        <v>0</v>
      </c>
      <c r="P82" s="137">
        <f t="shared" si="8"/>
        <v>0</v>
      </c>
    </row>
    <row r="83" spans="1:16" ht="15">
      <c r="A83" s="132" t="s">
        <v>448</v>
      </c>
      <c r="B83" s="133" t="s">
        <v>270</v>
      </c>
      <c r="C83" s="133" t="s">
        <v>270</v>
      </c>
      <c r="D83" s="138" t="s">
        <v>644</v>
      </c>
      <c r="E83" s="135" t="s">
        <v>0</v>
      </c>
      <c r="F83" s="128">
        <f t="shared" si="6"/>
        <v>0</v>
      </c>
      <c r="G83" s="128"/>
      <c r="H83" s="128"/>
      <c r="I83" s="136">
        <f t="shared" si="7"/>
        <v>15</v>
      </c>
      <c r="J83" s="136">
        <v>0</v>
      </c>
      <c r="K83" s="136">
        <v>0</v>
      </c>
      <c r="L83" s="136">
        <v>15</v>
      </c>
      <c r="M83" s="136">
        <v>0</v>
      </c>
      <c r="N83" s="136">
        <v>0</v>
      </c>
      <c r="O83" s="136">
        <v>0</v>
      </c>
      <c r="P83" s="137">
        <f t="shared" si="8"/>
        <v>0</v>
      </c>
    </row>
    <row r="84" spans="1:16" ht="15">
      <c r="A84" s="132" t="s">
        <v>449</v>
      </c>
      <c r="B84" s="133" t="s">
        <v>270</v>
      </c>
      <c r="C84" s="133" t="s">
        <v>270</v>
      </c>
      <c r="D84" s="138" t="s">
        <v>635</v>
      </c>
      <c r="E84" s="135" t="s">
        <v>0</v>
      </c>
      <c r="F84" s="128">
        <f t="shared" si="6"/>
        <v>0</v>
      </c>
      <c r="G84" s="128"/>
      <c r="H84" s="128"/>
      <c r="I84" s="136">
        <f t="shared" si="7"/>
        <v>44</v>
      </c>
      <c r="J84" s="136">
        <v>0</v>
      </c>
      <c r="K84" s="136">
        <v>0</v>
      </c>
      <c r="L84" s="136">
        <v>44</v>
      </c>
      <c r="M84" s="136">
        <v>0</v>
      </c>
      <c r="N84" s="136">
        <v>0</v>
      </c>
      <c r="O84" s="136">
        <v>0</v>
      </c>
      <c r="P84" s="137">
        <f t="shared" si="8"/>
        <v>0</v>
      </c>
    </row>
    <row r="85" spans="1:16" ht="15">
      <c r="A85" s="132" t="s">
        <v>762</v>
      </c>
      <c r="B85" s="133" t="s">
        <v>270</v>
      </c>
      <c r="C85" s="133" t="s">
        <v>270</v>
      </c>
      <c r="D85" s="138" t="s">
        <v>648</v>
      </c>
      <c r="E85" s="135" t="s">
        <v>0</v>
      </c>
      <c r="F85" s="128">
        <f t="shared" si="6"/>
        <v>0</v>
      </c>
      <c r="G85" s="128"/>
      <c r="H85" s="128"/>
      <c r="I85" s="136">
        <f t="shared" si="7"/>
        <v>134</v>
      </c>
      <c r="J85" s="136">
        <v>0</v>
      </c>
      <c r="K85" s="136">
        <v>0</v>
      </c>
      <c r="L85" s="136">
        <v>134</v>
      </c>
      <c r="M85" s="136">
        <v>0</v>
      </c>
      <c r="N85" s="136">
        <v>0</v>
      </c>
      <c r="O85" s="136">
        <v>0</v>
      </c>
      <c r="P85" s="137">
        <f t="shared" si="8"/>
        <v>0</v>
      </c>
    </row>
    <row r="86" spans="1:16" ht="15">
      <c r="A86" s="132" t="s">
        <v>763</v>
      </c>
      <c r="B86" s="133" t="s">
        <v>270</v>
      </c>
      <c r="C86" s="133" t="s">
        <v>270</v>
      </c>
      <c r="D86" s="138" t="s">
        <v>631</v>
      </c>
      <c r="E86" s="135" t="s">
        <v>0</v>
      </c>
      <c r="F86" s="128">
        <f t="shared" si="6"/>
        <v>0</v>
      </c>
      <c r="G86" s="128"/>
      <c r="H86" s="128"/>
      <c r="I86" s="136">
        <f t="shared" si="7"/>
        <v>356</v>
      </c>
      <c r="J86" s="136">
        <v>0</v>
      </c>
      <c r="K86" s="136">
        <v>0</v>
      </c>
      <c r="L86" s="136">
        <v>356</v>
      </c>
      <c r="M86" s="136">
        <v>0</v>
      </c>
      <c r="N86" s="136">
        <v>0</v>
      </c>
      <c r="O86" s="136">
        <v>0</v>
      </c>
      <c r="P86" s="137">
        <f t="shared" si="8"/>
        <v>0</v>
      </c>
    </row>
    <row r="87" spans="1:16" ht="15">
      <c r="A87" s="132" t="s">
        <v>764</v>
      </c>
      <c r="B87" s="133" t="s">
        <v>270</v>
      </c>
      <c r="C87" s="133" t="s">
        <v>270</v>
      </c>
      <c r="D87" s="138" t="s">
        <v>632</v>
      </c>
      <c r="E87" s="135" t="s">
        <v>0</v>
      </c>
      <c r="F87" s="128">
        <f t="shared" si="6"/>
        <v>0</v>
      </c>
      <c r="G87" s="128"/>
      <c r="H87" s="128"/>
      <c r="I87" s="136">
        <f t="shared" si="7"/>
        <v>1100</v>
      </c>
      <c r="J87" s="136">
        <v>0</v>
      </c>
      <c r="K87" s="136">
        <v>0</v>
      </c>
      <c r="L87" s="136">
        <v>1100</v>
      </c>
      <c r="M87" s="136">
        <v>0</v>
      </c>
      <c r="N87" s="136">
        <v>0</v>
      </c>
      <c r="O87" s="136">
        <v>0</v>
      </c>
      <c r="P87" s="137">
        <f t="shared" si="8"/>
        <v>0</v>
      </c>
    </row>
    <row r="88" spans="1:16" ht="15">
      <c r="A88" s="132" t="s">
        <v>765</v>
      </c>
      <c r="B88" s="133" t="s">
        <v>270</v>
      </c>
      <c r="C88" s="133" t="s">
        <v>270</v>
      </c>
      <c r="D88" s="138" t="s">
        <v>633</v>
      </c>
      <c r="E88" s="135" t="s">
        <v>0</v>
      </c>
      <c r="F88" s="128">
        <f t="shared" si="6"/>
        <v>0</v>
      </c>
      <c r="G88" s="128"/>
      <c r="H88" s="128"/>
      <c r="I88" s="136">
        <f t="shared" si="7"/>
        <v>600</v>
      </c>
      <c r="J88" s="136">
        <v>0</v>
      </c>
      <c r="K88" s="136">
        <v>0</v>
      </c>
      <c r="L88" s="136">
        <v>600</v>
      </c>
      <c r="M88" s="136">
        <v>0</v>
      </c>
      <c r="N88" s="136">
        <v>0</v>
      </c>
      <c r="O88" s="136">
        <v>0</v>
      </c>
      <c r="P88" s="137">
        <f t="shared" si="8"/>
        <v>0</v>
      </c>
    </row>
    <row r="89" spans="1:16" ht="15">
      <c r="A89" s="132" t="s">
        <v>766</v>
      </c>
      <c r="B89" s="133" t="s">
        <v>270</v>
      </c>
      <c r="C89" s="133" t="s">
        <v>270</v>
      </c>
      <c r="D89" s="138" t="s">
        <v>636</v>
      </c>
      <c r="E89" s="135" t="s">
        <v>0</v>
      </c>
      <c r="F89" s="128">
        <f t="shared" si="6"/>
        <v>0</v>
      </c>
      <c r="G89" s="128"/>
      <c r="H89" s="128"/>
      <c r="I89" s="136">
        <f t="shared" si="7"/>
        <v>400</v>
      </c>
      <c r="J89" s="136">
        <v>0</v>
      </c>
      <c r="K89" s="136">
        <v>0</v>
      </c>
      <c r="L89" s="136">
        <v>400</v>
      </c>
      <c r="M89" s="136">
        <v>0</v>
      </c>
      <c r="N89" s="136">
        <v>0</v>
      </c>
      <c r="O89" s="136">
        <v>0</v>
      </c>
      <c r="P89" s="137">
        <f t="shared" si="8"/>
        <v>0</v>
      </c>
    </row>
    <row r="90" spans="1:16" ht="15">
      <c r="A90" s="132" t="s">
        <v>767</v>
      </c>
      <c r="B90" s="133" t="s">
        <v>270</v>
      </c>
      <c r="C90" s="133" t="s">
        <v>270</v>
      </c>
      <c r="D90" s="138" t="s">
        <v>657</v>
      </c>
      <c r="E90" s="135" t="s">
        <v>102</v>
      </c>
      <c r="F90" s="128">
        <f t="shared" si="6"/>
        <v>0</v>
      </c>
      <c r="G90" s="128"/>
      <c r="H90" s="128"/>
      <c r="I90" s="136">
        <f t="shared" si="7"/>
        <v>186</v>
      </c>
      <c r="J90" s="136">
        <v>0</v>
      </c>
      <c r="K90" s="136">
        <v>0</v>
      </c>
      <c r="L90" s="136">
        <v>0</v>
      </c>
      <c r="M90" s="136">
        <v>186</v>
      </c>
      <c r="N90" s="136">
        <v>0</v>
      </c>
      <c r="O90" s="136">
        <v>0</v>
      </c>
      <c r="P90" s="137">
        <f t="shared" si="8"/>
        <v>0</v>
      </c>
    </row>
    <row r="91" spans="1:16" ht="15">
      <c r="A91" s="132" t="s">
        <v>768</v>
      </c>
      <c r="B91" s="133" t="s">
        <v>270</v>
      </c>
      <c r="C91" s="133" t="s">
        <v>270</v>
      </c>
      <c r="D91" s="138" t="s">
        <v>641</v>
      </c>
      <c r="E91" s="135" t="s">
        <v>102</v>
      </c>
      <c r="F91" s="128">
        <f t="shared" si="6"/>
        <v>0</v>
      </c>
      <c r="G91" s="128"/>
      <c r="H91" s="128"/>
      <c r="I91" s="136">
        <f t="shared" si="7"/>
        <v>199</v>
      </c>
      <c r="J91" s="136">
        <v>0</v>
      </c>
      <c r="K91" s="136">
        <v>0</v>
      </c>
      <c r="L91" s="136">
        <v>0</v>
      </c>
      <c r="M91" s="136">
        <v>199</v>
      </c>
      <c r="N91" s="136">
        <v>0</v>
      </c>
      <c r="O91" s="136">
        <v>0</v>
      </c>
      <c r="P91" s="137">
        <f t="shared" si="8"/>
        <v>0</v>
      </c>
    </row>
    <row r="92" spans="1:16" ht="15">
      <c r="A92" s="132" t="s">
        <v>769</v>
      </c>
      <c r="B92" s="133" t="s">
        <v>270</v>
      </c>
      <c r="C92" s="133" t="s">
        <v>270</v>
      </c>
      <c r="D92" s="138" t="s">
        <v>658</v>
      </c>
      <c r="E92" s="135" t="s">
        <v>0</v>
      </c>
      <c r="F92" s="128">
        <f t="shared" si="6"/>
        <v>0</v>
      </c>
      <c r="G92" s="128"/>
      <c r="H92" s="128"/>
      <c r="I92" s="136">
        <f t="shared" si="7"/>
        <v>22</v>
      </c>
      <c r="J92" s="136">
        <v>0</v>
      </c>
      <c r="K92" s="136">
        <v>0</v>
      </c>
      <c r="L92" s="136">
        <v>0</v>
      </c>
      <c r="M92" s="136">
        <v>22</v>
      </c>
      <c r="N92" s="136">
        <v>0</v>
      </c>
      <c r="O92" s="136">
        <v>0</v>
      </c>
      <c r="P92" s="137">
        <f t="shared" si="8"/>
        <v>0</v>
      </c>
    </row>
    <row r="93" spans="1:16" ht="15">
      <c r="A93" s="132" t="s">
        <v>770</v>
      </c>
      <c r="B93" s="133" t="s">
        <v>270</v>
      </c>
      <c r="C93" s="133" t="s">
        <v>270</v>
      </c>
      <c r="D93" s="138" t="s">
        <v>642</v>
      </c>
      <c r="E93" s="135" t="s">
        <v>0</v>
      </c>
      <c r="F93" s="128">
        <f t="shared" si="6"/>
        <v>0</v>
      </c>
      <c r="G93" s="128"/>
      <c r="H93" s="128"/>
      <c r="I93" s="136">
        <f t="shared" si="7"/>
        <v>16</v>
      </c>
      <c r="J93" s="136">
        <v>0</v>
      </c>
      <c r="K93" s="136">
        <v>0</v>
      </c>
      <c r="L93" s="136">
        <v>0</v>
      </c>
      <c r="M93" s="136">
        <v>16</v>
      </c>
      <c r="N93" s="136">
        <v>0</v>
      </c>
      <c r="O93" s="136">
        <v>0</v>
      </c>
      <c r="P93" s="137">
        <f t="shared" si="8"/>
        <v>0</v>
      </c>
    </row>
    <row r="94" spans="1:16" ht="15">
      <c r="A94" s="132" t="s">
        <v>771</v>
      </c>
      <c r="B94" s="133" t="s">
        <v>270</v>
      </c>
      <c r="C94" s="133" t="s">
        <v>270</v>
      </c>
      <c r="D94" s="138" t="s">
        <v>659</v>
      </c>
      <c r="E94" s="135" t="s">
        <v>0</v>
      </c>
      <c r="F94" s="128">
        <f t="shared" si="6"/>
        <v>0</v>
      </c>
      <c r="G94" s="128"/>
      <c r="H94" s="128"/>
      <c r="I94" s="136">
        <f t="shared" si="7"/>
        <v>14</v>
      </c>
      <c r="J94" s="136">
        <v>0</v>
      </c>
      <c r="K94" s="136">
        <v>0</v>
      </c>
      <c r="L94" s="136">
        <v>0</v>
      </c>
      <c r="M94" s="136">
        <v>14</v>
      </c>
      <c r="N94" s="136">
        <v>0</v>
      </c>
      <c r="O94" s="136">
        <v>0</v>
      </c>
      <c r="P94" s="137">
        <f t="shared" si="8"/>
        <v>0</v>
      </c>
    </row>
    <row r="95" spans="1:16" ht="15">
      <c r="A95" s="132" t="s">
        <v>772</v>
      </c>
      <c r="B95" s="133" t="s">
        <v>270</v>
      </c>
      <c r="C95" s="133" t="s">
        <v>270</v>
      </c>
      <c r="D95" s="138" t="s">
        <v>644</v>
      </c>
      <c r="E95" s="135" t="s">
        <v>0</v>
      </c>
      <c r="F95" s="128">
        <f t="shared" si="6"/>
        <v>0</v>
      </c>
      <c r="G95" s="128"/>
      <c r="H95" s="128"/>
      <c r="I95" s="136">
        <f t="shared" si="7"/>
        <v>16</v>
      </c>
      <c r="J95" s="136">
        <v>0</v>
      </c>
      <c r="K95" s="136">
        <v>0</v>
      </c>
      <c r="L95" s="136">
        <v>0</v>
      </c>
      <c r="M95" s="136">
        <v>16</v>
      </c>
      <c r="N95" s="136">
        <v>0</v>
      </c>
      <c r="O95" s="136">
        <v>0</v>
      </c>
      <c r="P95" s="137">
        <f t="shared" si="8"/>
        <v>0</v>
      </c>
    </row>
    <row r="96" spans="1:16" ht="15">
      <c r="A96" s="132" t="s">
        <v>773</v>
      </c>
      <c r="B96" s="133" t="s">
        <v>270</v>
      </c>
      <c r="C96" s="133" t="s">
        <v>270</v>
      </c>
      <c r="D96" s="138" t="s">
        <v>635</v>
      </c>
      <c r="E96" s="135" t="s">
        <v>0</v>
      </c>
      <c r="F96" s="128">
        <f t="shared" si="6"/>
        <v>0</v>
      </c>
      <c r="G96" s="128"/>
      <c r="H96" s="128"/>
      <c r="I96" s="136">
        <f t="shared" si="7"/>
        <v>143</v>
      </c>
      <c r="J96" s="136">
        <v>0</v>
      </c>
      <c r="K96" s="136">
        <v>0</v>
      </c>
      <c r="L96" s="136">
        <v>0</v>
      </c>
      <c r="M96" s="136">
        <v>143</v>
      </c>
      <c r="N96" s="136">
        <v>0</v>
      </c>
      <c r="O96" s="136">
        <v>0</v>
      </c>
      <c r="P96" s="137">
        <f t="shared" si="8"/>
        <v>0</v>
      </c>
    </row>
    <row r="97" spans="1:16" ht="15">
      <c r="A97" s="132" t="s">
        <v>774</v>
      </c>
      <c r="B97" s="133" t="s">
        <v>270</v>
      </c>
      <c r="C97" s="133" t="s">
        <v>270</v>
      </c>
      <c r="D97" s="138" t="s">
        <v>648</v>
      </c>
      <c r="E97" s="135" t="s">
        <v>0</v>
      </c>
      <c r="F97" s="128">
        <f t="shared" si="6"/>
        <v>0</v>
      </c>
      <c r="G97" s="128"/>
      <c r="H97" s="128"/>
      <c r="I97" s="136">
        <f t="shared" si="7"/>
        <v>100</v>
      </c>
      <c r="J97" s="136">
        <v>0</v>
      </c>
      <c r="K97" s="136">
        <v>0</v>
      </c>
      <c r="L97" s="136">
        <v>0</v>
      </c>
      <c r="M97" s="136">
        <v>100</v>
      </c>
      <c r="N97" s="136">
        <v>0</v>
      </c>
      <c r="O97" s="136">
        <v>0</v>
      </c>
      <c r="P97" s="137">
        <f t="shared" si="8"/>
        <v>0</v>
      </c>
    </row>
    <row r="98" spans="1:16" ht="15">
      <c r="A98" s="132" t="s">
        <v>775</v>
      </c>
      <c r="B98" s="133" t="s">
        <v>270</v>
      </c>
      <c r="C98" s="133" t="s">
        <v>270</v>
      </c>
      <c r="D98" s="138" t="s">
        <v>631</v>
      </c>
      <c r="E98" s="135" t="s">
        <v>0</v>
      </c>
      <c r="F98" s="128">
        <f t="shared" si="6"/>
        <v>0</v>
      </c>
      <c r="G98" s="128"/>
      <c r="H98" s="128"/>
      <c r="I98" s="136">
        <f t="shared" si="7"/>
        <v>486</v>
      </c>
      <c r="J98" s="136">
        <v>0</v>
      </c>
      <c r="K98" s="136">
        <v>0</v>
      </c>
      <c r="L98" s="136">
        <v>0</v>
      </c>
      <c r="M98" s="136">
        <v>486</v>
      </c>
      <c r="N98" s="136">
        <v>0</v>
      </c>
      <c r="O98" s="136">
        <v>0</v>
      </c>
      <c r="P98" s="137">
        <f t="shared" si="8"/>
        <v>0</v>
      </c>
    </row>
    <row r="99" spans="1:16" ht="15">
      <c r="A99" s="132" t="s">
        <v>776</v>
      </c>
      <c r="B99" s="133" t="s">
        <v>270</v>
      </c>
      <c r="C99" s="133" t="s">
        <v>270</v>
      </c>
      <c r="D99" s="138" t="s">
        <v>632</v>
      </c>
      <c r="E99" s="135" t="s">
        <v>0</v>
      </c>
      <c r="F99" s="128">
        <f t="shared" si="6"/>
        <v>0</v>
      </c>
      <c r="G99" s="128"/>
      <c r="H99" s="128"/>
      <c r="I99" s="136">
        <f t="shared" si="7"/>
        <v>1458</v>
      </c>
      <c r="J99" s="136">
        <v>0</v>
      </c>
      <c r="K99" s="136">
        <v>0</v>
      </c>
      <c r="L99" s="136">
        <v>0</v>
      </c>
      <c r="M99" s="136">
        <v>1458</v>
      </c>
      <c r="N99" s="136">
        <v>0</v>
      </c>
      <c r="O99" s="136">
        <v>0</v>
      </c>
      <c r="P99" s="137">
        <f t="shared" si="8"/>
        <v>0</v>
      </c>
    </row>
    <row r="100" spans="1:16" ht="15">
      <c r="A100" s="132" t="s">
        <v>777</v>
      </c>
      <c r="B100" s="133" t="s">
        <v>270</v>
      </c>
      <c r="C100" s="133" t="s">
        <v>270</v>
      </c>
      <c r="D100" s="138" t="s">
        <v>633</v>
      </c>
      <c r="E100" s="135" t="s">
        <v>0</v>
      </c>
      <c r="F100" s="128">
        <f t="shared" si="6"/>
        <v>0</v>
      </c>
      <c r="G100" s="128"/>
      <c r="H100" s="128"/>
      <c r="I100" s="136">
        <f t="shared" si="7"/>
        <v>936</v>
      </c>
      <c r="J100" s="136">
        <v>0</v>
      </c>
      <c r="K100" s="136">
        <v>0</v>
      </c>
      <c r="L100" s="136">
        <v>0</v>
      </c>
      <c r="M100" s="136">
        <v>936</v>
      </c>
      <c r="N100" s="136">
        <v>0</v>
      </c>
      <c r="O100" s="136">
        <v>0</v>
      </c>
      <c r="P100" s="137">
        <f t="shared" si="8"/>
        <v>0</v>
      </c>
    </row>
    <row r="101" spans="1:16" ht="15">
      <c r="A101" s="132" t="s">
        <v>778</v>
      </c>
      <c r="B101" s="133" t="s">
        <v>270</v>
      </c>
      <c r="C101" s="133" t="s">
        <v>270</v>
      </c>
      <c r="D101" s="138" t="s">
        <v>636</v>
      </c>
      <c r="E101" s="135" t="s">
        <v>0</v>
      </c>
      <c r="F101" s="128">
        <f t="shared" si="6"/>
        <v>0</v>
      </c>
      <c r="G101" s="128"/>
      <c r="H101" s="128"/>
      <c r="I101" s="136">
        <f t="shared" si="7"/>
        <v>500</v>
      </c>
      <c r="J101" s="136">
        <v>0</v>
      </c>
      <c r="K101" s="136">
        <v>0</v>
      </c>
      <c r="L101" s="136">
        <v>0</v>
      </c>
      <c r="M101" s="136">
        <v>500</v>
      </c>
      <c r="N101" s="136">
        <v>0</v>
      </c>
      <c r="O101" s="136">
        <v>0</v>
      </c>
      <c r="P101" s="137">
        <f t="shared" si="8"/>
        <v>0</v>
      </c>
    </row>
    <row r="102" spans="1:16" ht="15">
      <c r="A102" s="132" t="s">
        <v>779</v>
      </c>
      <c r="B102" s="133" t="s">
        <v>270</v>
      </c>
      <c r="C102" s="133" t="s">
        <v>270</v>
      </c>
      <c r="D102" s="138" t="s">
        <v>634</v>
      </c>
      <c r="E102" s="135" t="s">
        <v>102</v>
      </c>
      <c r="F102" s="128">
        <f t="shared" si="6"/>
        <v>0</v>
      </c>
      <c r="G102" s="128"/>
      <c r="H102" s="128"/>
      <c r="I102" s="136">
        <f t="shared" si="7"/>
        <v>40</v>
      </c>
      <c r="J102" s="136">
        <v>0</v>
      </c>
      <c r="K102" s="136">
        <v>0</v>
      </c>
      <c r="L102" s="136">
        <v>0</v>
      </c>
      <c r="M102" s="136">
        <v>0</v>
      </c>
      <c r="N102" s="136">
        <v>40</v>
      </c>
      <c r="O102" s="136">
        <v>0</v>
      </c>
      <c r="P102" s="137">
        <f t="shared" si="8"/>
        <v>0</v>
      </c>
    </row>
    <row r="103" spans="1:16" ht="15">
      <c r="A103" s="132" t="s">
        <v>780</v>
      </c>
      <c r="B103" s="133" t="s">
        <v>270</v>
      </c>
      <c r="C103" s="133" t="s">
        <v>270</v>
      </c>
      <c r="D103" s="138" t="s">
        <v>647</v>
      </c>
      <c r="E103" s="135" t="s">
        <v>0</v>
      </c>
      <c r="F103" s="128">
        <f t="shared" si="6"/>
        <v>0</v>
      </c>
      <c r="G103" s="128"/>
      <c r="H103" s="128"/>
      <c r="I103" s="136">
        <f t="shared" si="7"/>
        <v>20</v>
      </c>
      <c r="J103" s="136">
        <v>0</v>
      </c>
      <c r="K103" s="136">
        <v>0</v>
      </c>
      <c r="L103" s="136">
        <v>0</v>
      </c>
      <c r="M103" s="136">
        <v>0</v>
      </c>
      <c r="N103" s="136">
        <v>20</v>
      </c>
      <c r="O103" s="136">
        <v>0</v>
      </c>
      <c r="P103" s="137">
        <f t="shared" si="8"/>
        <v>0</v>
      </c>
    </row>
    <row r="104" spans="1:16" ht="15">
      <c r="A104" s="132" t="s">
        <v>781</v>
      </c>
      <c r="B104" s="133" t="s">
        <v>270</v>
      </c>
      <c r="C104" s="133" t="s">
        <v>270</v>
      </c>
      <c r="D104" s="138" t="s">
        <v>657</v>
      </c>
      <c r="E104" s="135" t="s">
        <v>102</v>
      </c>
      <c r="F104" s="128">
        <f t="shared" si="6"/>
        <v>0</v>
      </c>
      <c r="G104" s="128"/>
      <c r="H104" s="128"/>
      <c r="I104" s="136">
        <f t="shared" si="7"/>
        <v>98</v>
      </c>
      <c r="J104" s="136">
        <v>0</v>
      </c>
      <c r="K104" s="136">
        <v>0</v>
      </c>
      <c r="L104" s="136">
        <v>0</v>
      </c>
      <c r="M104" s="136">
        <v>0</v>
      </c>
      <c r="N104" s="136">
        <v>98</v>
      </c>
      <c r="O104" s="136">
        <v>0</v>
      </c>
      <c r="P104" s="137">
        <f t="shared" si="8"/>
        <v>0</v>
      </c>
    </row>
    <row r="105" spans="1:16" ht="15">
      <c r="A105" s="132" t="s">
        <v>782</v>
      </c>
      <c r="B105" s="133" t="s">
        <v>270</v>
      </c>
      <c r="C105" s="133" t="s">
        <v>270</v>
      </c>
      <c r="D105" s="138" t="s">
        <v>641</v>
      </c>
      <c r="E105" s="135" t="s">
        <v>102</v>
      </c>
      <c r="F105" s="128">
        <f t="shared" si="6"/>
        <v>0</v>
      </c>
      <c r="G105" s="128"/>
      <c r="H105" s="128"/>
      <c r="I105" s="136">
        <f t="shared" si="7"/>
        <v>241</v>
      </c>
      <c r="J105" s="136">
        <v>0</v>
      </c>
      <c r="K105" s="136">
        <v>0</v>
      </c>
      <c r="L105" s="136">
        <v>0</v>
      </c>
      <c r="M105" s="136">
        <v>0</v>
      </c>
      <c r="N105" s="136">
        <v>241</v>
      </c>
      <c r="O105" s="136">
        <v>0</v>
      </c>
      <c r="P105" s="137">
        <f t="shared" si="8"/>
        <v>0</v>
      </c>
    </row>
    <row r="106" spans="1:16" ht="15">
      <c r="A106" s="132" t="s">
        <v>783</v>
      </c>
      <c r="B106" s="133" t="s">
        <v>270</v>
      </c>
      <c r="C106" s="133" t="s">
        <v>270</v>
      </c>
      <c r="D106" s="138" t="s">
        <v>658</v>
      </c>
      <c r="E106" s="135" t="s">
        <v>0</v>
      </c>
      <c r="F106" s="128">
        <f t="shared" si="6"/>
        <v>0</v>
      </c>
      <c r="G106" s="128"/>
      <c r="H106" s="128"/>
      <c r="I106" s="136">
        <f t="shared" si="7"/>
        <v>12</v>
      </c>
      <c r="J106" s="136">
        <v>0</v>
      </c>
      <c r="K106" s="136">
        <v>0</v>
      </c>
      <c r="L106" s="136">
        <v>0</v>
      </c>
      <c r="M106" s="136">
        <v>0</v>
      </c>
      <c r="N106" s="136">
        <v>12</v>
      </c>
      <c r="O106" s="136">
        <v>0</v>
      </c>
      <c r="P106" s="137">
        <f t="shared" si="8"/>
        <v>0</v>
      </c>
    </row>
    <row r="107" spans="1:16" ht="15">
      <c r="A107" s="132" t="s">
        <v>784</v>
      </c>
      <c r="B107" s="133" t="s">
        <v>270</v>
      </c>
      <c r="C107" s="133" t="s">
        <v>270</v>
      </c>
      <c r="D107" s="138" t="s">
        <v>642</v>
      </c>
      <c r="E107" s="135" t="s">
        <v>0</v>
      </c>
      <c r="F107" s="128">
        <f t="shared" si="6"/>
        <v>0</v>
      </c>
      <c r="G107" s="128"/>
      <c r="H107" s="128"/>
      <c r="I107" s="136">
        <f t="shared" si="7"/>
        <v>16</v>
      </c>
      <c r="J107" s="136">
        <v>0</v>
      </c>
      <c r="K107" s="136">
        <v>0</v>
      </c>
      <c r="L107" s="136">
        <v>0</v>
      </c>
      <c r="M107" s="136">
        <v>0</v>
      </c>
      <c r="N107" s="136">
        <v>16</v>
      </c>
      <c r="O107" s="136">
        <v>0</v>
      </c>
      <c r="P107" s="137">
        <f t="shared" si="8"/>
        <v>0</v>
      </c>
    </row>
    <row r="108" spans="1:16" ht="15">
      <c r="A108" s="132" t="s">
        <v>785</v>
      </c>
      <c r="B108" s="133" t="s">
        <v>270</v>
      </c>
      <c r="C108" s="133" t="s">
        <v>270</v>
      </c>
      <c r="D108" s="138" t="s">
        <v>659</v>
      </c>
      <c r="E108" s="135" t="s">
        <v>0</v>
      </c>
      <c r="F108" s="128">
        <f t="shared" si="6"/>
        <v>0</v>
      </c>
      <c r="G108" s="128"/>
      <c r="H108" s="128"/>
      <c r="I108" s="136">
        <f t="shared" si="7"/>
        <v>8</v>
      </c>
      <c r="J108" s="136">
        <v>0</v>
      </c>
      <c r="K108" s="136">
        <v>0</v>
      </c>
      <c r="L108" s="136">
        <v>0</v>
      </c>
      <c r="M108" s="136">
        <v>0</v>
      </c>
      <c r="N108" s="136">
        <v>8</v>
      </c>
      <c r="O108" s="136">
        <v>0</v>
      </c>
      <c r="P108" s="137">
        <f t="shared" si="8"/>
        <v>0</v>
      </c>
    </row>
    <row r="109" spans="1:16" ht="15">
      <c r="A109" s="132" t="s">
        <v>786</v>
      </c>
      <c r="B109" s="133" t="s">
        <v>270</v>
      </c>
      <c r="C109" s="133" t="s">
        <v>270</v>
      </c>
      <c r="D109" s="138" t="s">
        <v>644</v>
      </c>
      <c r="E109" s="135" t="s">
        <v>0</v>
      </c>
      <c r="F109" s="128">
        <f t="shared" si="6"/>
        <v>0</v>
      </c>
      <c r="G109" s="128"/>
      <c r="H109" s="128"/>
      <c r="I109" s="136">
        <f t="shared" si="7"/>
        <v>12</v>
      </c>
      <c r="J109" s="136">
        <v>0</v>
      </c>
      <c r="K109" s="136">
        <v>0</v>
      </c>
      <c r="L109" s="136">
        <v>0</v>
      </c>
      <c r="M109" s="136">
        <v>0</v>
      </c>
      <c r="N109" s="136">
        <v>12</v>
      </c>
      <c r="O109" s="136">
        <v>0</v>
      </c>
      <c r="P109" s="137">
        <f t="shared" si="8"/>
        <v>0</v>
      </c>
    </row>
    <row r="110" spans="1:16" ht="15">
      <c r="A110" s="132" t="s">
        <v>787</v>
      </c>
      <c r="B110" s="133" t="s">
        <v>270</v>
      </c>
      <c r="C110" s="133" t="s">
        <v>270</v>
      </c>
      <c r="D110" s="138" t="s">
        <v>635</v>
      </c>
      <c r="E110" s="135" t="s">
        <v>0</v>
      </c>
      <c r="F110" s="128">
        <f t="shared" si="6"/>
        <v>0</v>
      </c>
      <c r="G110" s="128"/>
      <c r="H110" s="128"/>
      <c r="I110" s="136">
        <f t="shared" si="7"/>
        <v>50</v>
      </c>
      <c r="J110" s="136">
        <v>0</v>
      </c>
      <c r="K110" s="136">
        <v>0</v>
      </c>
      <c r="L110" s="136">
        <v>0</v>
      </c>
      <c r="M110" s="136">
        <v>0</v>
      </c>
      <c r="N110" s="136">
        <v>50</v>
      </c>
      <c r="O110" s="136">
        <v>0</v>
      </c>
      <c r="P110" s="137">
        <f t="shared" si="8"/>
        <v>0</v>
      </c>
    </row>
    <row r="111" spans="1:16" ht="15">
      <c r="A111" s="132" t="s">
        <v>788</v>
      </c>
      <c r="B111" s="133" t="s">
        <v>270</v>
      </c>
      <c r="C111" s="133" t="s">
        <v>270</v>
      </c>
      <c r="D111" s="138" t="s">
        <v>648</v>
      </c>
      <c r="E111" s="135" t="s">
        <v>0</v>
      </c>
      <c r="F111" s="128">
        <f t="shared" si="6"/>
        <v>0</v>
      </c>
      <c r="G111" s="128"/>
      <c r="H111" s="128"/>
      <c r="I111" s="136">
        <f t="shared" si="7"/>
        <v>122</v>
      </c>
      <c r="J111" s="136">
        <v>0</v>
      </c>
      <c r="K111" s="136">
        <v>0</v>
      </c>
      <c r="L111" s="136">
        <v>0</v>
      </c>
      <c r="M111" s="136">
        <v>0</v>
      </c>
      <c r="N111" s="136">
        <v>122</v>
      </c>
      <c r="O111" s="136">
        <v>0</v>
      </c>
      <c r="P111" s="137">
        <f t="shared" si="8"/>
        <v>0</v>
      </c>
    </row>
    <row r="112" spans="1:16" ht="15">
      <c r="A112" s="132" t="s">
        <v>789</v>
      </c>
      <c r="B112" s="133" t="s">
        <v>270</v>
      </c>
      <c r="C112" s="133" t="s">
        <v>270</v>
      </c>
      <c r="D112" s="138" t="s">
        <v>631</v>
      </c>
      <c r="E112" s="135" t="s">
        <v>0</v>
      </c>
      <c r="F112" s="128">
        <f t="shared" si="6"/>
        <v>0</v>
      </c>
      <c r="G112" s="128"/>
      <c r="H112" s="128"/>
      <c r="I112" s="136">
        <f t="shared" si="7"/>
        <v>344</v>
      </c>
      <c r="J112" s="136">
        <v>0</v>
      </c>
      <c r="K112" s="136">
        <v>0</v>
      </c>
      <c r="L112" s="136">
        <v>0</v>
      </c>
      <c r="M112" s="136">
        <v>0</v>
      </c>
      <c r="N112" s="136">
        <v>344</v>
      </c>
      <c r="O112" s="136">
        <v>0</v>
      </c>
      <c r="P112" s="137">
        <f t="shared" si="8"/>
        <v>0</v>
      </c>
    </row>
    <row r="113" spans="1:16" ht="15">
      <c r="A113" s="132" t="s">
        <v>790</v>
      </c>
      <c r="B113" s="133" t="s">
        <v>270</v>
      </c>
      <c r="C113" s="133" t="s">
        <v>270</v>
      </c>
      <c r="D113" s="138" t="s">
        <v>632</v>
      </c>
      <c r="E113" s="135" t="s">
        <v>0</v>
      </c>
      <c r="F113" s="128">
        <f t="shared" si="6"/>
        <v>0</v>
      </c>
      <c r="G113" s="128"/>
      <c r="H113" s="128"/>
      <c r="I113" s="136">
        <f t="shared" si="7"/>
        <v>1032</v>
      </c>
      <c r="J113" s="136">
        <v>0</v>
      </c>
      <c r="K113" s="136">
        <v>0</v>
      </c>
      <c r="L113" s="136">
        <v>0</v>
      </c>
      <c r="M113" s="136">
        <v>0</v>
      </c>
      <c r="N113" s="136">
        <v>1032</v>
      </c>
      <c r="O113" s="136">
        <v>0</v>
      </c>
      <c r="P113" s="137">
        <f t="shared" si="8"/>
        <v>0</v>
      </c>
    </row>
    <row r="114" spans="1:16" ht="15">
      <c r="A114" s="132" t="s">
        <v>791</v>
      </c>
      <c r="B114" s="133" t="s">
        <v>270</v>
      </c>
      <c r="C114" s="133" t="s">
        <v>270</v>
      </c>
      <c r="D114" s="138" t="s">
        <v>633</v>
      </c>
      <c r="E114" s="135" t="s">
        <v>0</v>
      </c>
      <c r="F114" s="128">
        <f t="shared" si="6"/>
        <v>0</v>
      </c>
      <c r="G114" s="128"/>
      <c r="H114" s="128"/>
      <c r="I114" s="136">
        <f t="shared" si="7"/>
        <v>688</v>
      </c>
      <c r="J114" s="136">
        <v>0</v>
      </c>
      <c r="K114" s="136">
        <v>0</v>
      </c>
      <c r="L114" s="136">
        <v>0</v>
      </c>
      <c r="M114" s="136">
        <v>0</v>
      </c>
      <c r="N114" s="136">
        <v>688</v>
      </c>
      <c r="O114" s="136">
        <v>0</v>
      </c>
      <c r="P114" s="137">
        <f t="shared" si="8"/>
        <v>0</v>
      </c>
    </row>
    <row r="115" spans="1:16" ht="15">
      <c r="A115" s="132" t="s">
        <v>792</v>
      </c>
      <c r="B115" s="133" t="s">
        <v>270</v>
      </c>
      <c r="C115" s="133" t="s">
        <v>270</v>
      </c>
      <c r="D115" s="138" t="s">
        <v>636</v>
      </c>
      <c r="E115" s="135" t="s">
        <v>0</v>
      </c>
      <c r="F115" s="128">
        <f t="shared" si="6"/>
        <v>0</v>
      </c>
      <c r="G115" s="128"/>
      <c r="H115" s="128"/>
      <c r="I115" s="136">
        <f t="shared" si="7"/>
        <v>400</v>
      </c>
      <c r="J115" s="136">
        <v>0</v>
      </c>
      <c r="K115" s="136">
        <v>0</v>
      </c>
      <c r="L115" s="136">
        <v>0</v>
      </c>
      <c r="M115" s="136">
        <v>0</v>
      </c>
      <c r="N115" s="136">
        <v>400</v>
      </c>
      <c r="O115" s="136">
        <v>0</v>
      </c>
      <c r="P115" s="137">
        <f t="shared" si="8"/>
        <v>0</v>
      </c>
    </row>
    <row r="116" spans="1:16" ht="15">
      <c r="A116" s="132" t="s">
        <v>793</v>
      </c>
      <c r="B116" s="133" t="s">
        <v>270</v>
      </c>
      <c r="C116" s="133" t="s">
        <v>270</v>
      </c>
      <c r="D116" s="138" t="s">
        <v>660</v>
      </c>
      <c r="E116" s="135" t="s">
        <v>102</v>
      </c>
      <c r="F116" s="128">
        <f t="shared" si="6"/>
        <v>0</v>
      </c>
      <c r="G116" s="128"/>
      <c r="H116" s="128"/>
      <c r="I116" s="136">
        <f t="shared" si="7"/>
        <v>45</v>
      </c>
      <c r="J116" s="136">
        <v>0</v>
      </c>
      <c r="K116" s="136">
        <v>0</v>
      </c>
      <c r="L116" s="136">
        <v>0</v>
      </c>
      <c r="M116" s="136">
        <v>0</v>
      </c>
      <c r="N116" s="136">
        <v>0</v>
      </c>
      <c r="O116" s="136">
        <v>45</v>
      </c>
      <c r="P116" s="137">
        <f t="shared" si="8"/>
        <v>0</v>
      </c>
    </row>
    <row r="117" spans="1:16" ht="15">
      <c r="A117" s="132" t="s">
        <v>794</v>
      </c>
      <c r="B117" s="133" t="s">
        <v>270</v>
      </c>
      <c r="C117" s="133" t="s">
        <v>270</v>
      </c>
      <c r="D117" s="138" t="s">
        <v>661</v>
      </c>
      <c r="E117" s="135" t="s">
        <v>102</v>
      </c>
      <c r="F117" s="128">
        <f t="shared" si="6"/>
        <v>0</v>
      </c>
      <c r="G117" s="128"/>
      <c r="H117" s="128"/>
      <c r="I117" s="136">
        <f t="shared" si="7"/>
        <v>45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45</v>
      </c>
      <c r="P117" s="137">
        <f t="shared" si="8"/>
        <v>0</v>
      </c>
    </row>
    <row r="118" spans="1:16" ht="15">
      <c r="A118" s="132" t="s">
        <v>795</v>
      </c>
      <c r="B118" s="133" t="s">
        <v>270</v>
      </c>
      <c r="C118" s="133" t="s">
        <v>270</v>
      </c>
      <c r="D118" s="138" t="s">
        <v>662</v>
      </c>
      <c r="E118" s="135" t="s">
        <v>102</v>
      </c>
      <c r="F118" s="128">
        <f t="shared" si="6"/>
        <v>0</v>
      </c>
      <c r="G118" s="128"/>
      <c r="H118" s="128"/>
      <c r="I118" s="136">
        <f t="shared" si="7"/>
        <v>19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19</v>
      </c>
      <c r="P118" s="137">
        <f t="shared" si="8"/>
        <v>0</v>
      </c>
    </row>
    <row r="119" spans="1:16" ht="15">
      <c r="A119" s="132" t="s">
        <v>796</v>
      </c>
      <c r="B119" s="133" t="s">
        <v>270</v>
      </c>
      <c r="C119" s="133" t="s">
        <v>270</v>
      </c>
      <c r="D119" s="138" t="s">
        <v>663</v>
      </c>
      <c r="E119" s="135" t="s">
        <v>102</v>
      </c>
      <c r="F119" s="128">
        <f t="shared" si="6"/>
        <v>0</v>
      </c>
      <c r="G119" s="128"/>
      <c r="H119" s="128"/>
      <c r="I119" s="136">
        <f t="shared" si="7"/>
        <v>19</v>
      </c>
      <c r="J119" s="136">
        <v>0</v>
      </c>
      <c r="K119" s="136">
        <v>0</v>
      </c>
      <c r="L119" s="136">
        <v>0</v>
      </c>
      <c r="M119" s="136">
        <v>0</v>
      </c>
      <c r="N119" s="136">
        <v>0</v>
      </c>
      <c r="O119" s="136">
        <v>19</v>
      </c>
      <c r="P119" s="137">
        <f t="shared" si="8"/>
        <v>0</v>
      </c>
    </row>
    <row r="120" spans="1:16" ht="15">
      <c r="A120" s="132" t="s">
        <v>797</v>
      </c>
      <c r="B120" s="133" t="s">
        <v>270</v>
      </c>
      <c r="C120" s="133" t="s">
        <v>270</v>
      </c>
      <c r="D120" s="138" t="s">
        <v>664</v>
      </c>
      <c r="E120" s="135" t="s">
        <v>0</v>
      </c>
      <c r="F120" s="128">
        <f t="shared" si="6"/>
        <v>0</v>
      </c>
      <c r="G120" s="128"/>
      <c r="H120" s="128"/>
      <c r="I120" s="136">
        <f t="shared" si="7"/>
        <v>2</v>
      </c>
      <c r="J120" s="136">
        <v>0</v>
      </c>
      <c r="K120" s="136">
        <v>0</v>
      </c>
      <c r="L120" s="136">
        <v>0</v>
      </c>
      <c r="M120" s="136">
        <v>0</v>
      </c>
      <c r="N120" s="136">
        <v>0</v>
      </c>
      <c r="O120" s="136">
        <v>2</v>
      </c>
      <c r="P120" s="137">
        <f t="shared" si="8"/>
        <v>0</v>
      </c>
    </row>
    <row r="121" spans="1:16" ht="15">
      <c r="A121" s="132" t="s">
        <v>798</v>
      </c>
      <c r="B121" s="133" t="s">
        <v>270</v>
      </c>
      <c r="C121" s="133" t="s">
        <v>270</v>
      </c>
      <c r="D121" s="138" t="s">
        <v>665</v>
      </c>
      <c r="E121" s="135" t="s">
        <v>0</v>
      </c>
      <c r="F121" s="128">
        <f t="shared" si="6"/>
        <v>0</v>
      </c>
      <c r="G121" s="128"/>
      <c r="H121" s="128"/>
      <c r="I121" s="136">
        <f t="shared" si="7"/>
        <v>2</v>
      </c>
      <c r="J121" s="136">
        <v>0</v>
      </c>
      <c r="K121" s="136">
        <v>0</v>
      </c>
      <c r="L121" s="136">
        <v>0</v>
      </c>
      <c r="M121" s="136">
        <v>0</v>
      </c>
      <c r="N121" s="136">
        <v>0</v>
      </c>
      <c r="O121" s="136">
        <v>2</v>
      </c>
      <c r="P121" s="137">
        <f t="shared" si="8"/>
        <v>0</v>
      </c>
    </row>
    <row r="122" spans="1:16" ht="15">
      <c r="A122" s="132" t="s">
        <v>799</v>
      </c>
      <c r="B122" s="133" t="s">
        <v>270</v>
      </c>
      <c r="C122" s="133" t="s">
        <v>270</v>
      </c>
      <c r="D122" s="138" t="s">
        <v>666</v>
      </c>
      <c r="E122" s="135" t="s">
        <v>0</v>
      </c>
      <c r="F122" s="128">
        <f t="shared" si="6"/>
        <v>0</v>
      </c>
      <c r="G122" s="128"/>
      <c r="H122" s="128"/>
      <c r="I122" s="136">
        <f t="shared" si="7"/>
        <v>1</v>
      </c>
      <c r="J122" s="136">
        <v>0</v>
      </c>
      <c r="K122" s="136">
        <v>0</v>
      </c>
      <c r="L122" s="136">
        <v>0</v>
      </c>
      <c r="M122" s="136">
        <v>0</v>
      </c>
      <c r="N122" s="136">
        <v>0</v>
      </c>
      <c r="O122" s="136">
        <v>1</v>
      </c>
      <c r="P122" s="137">
        <f t="shared" si="8"/>
        <v>0</v>
      </c>
    </row>
    <row r="123" spans="1:16" ht="15">
      <c r="A123" s="132" t="s">
        <v>800</v>
      </c>
      <c r="B123" s="133" t="s">
        <v>270</v>
      </c>
      <c r="C123" s="133" t="s">
        <v>270</v>
      </c>
      <c r="D123" s="138" t="s">
        <v>667</v>
      </c>
      <c r="E123" s="135" t="s">
        <v>0</v>
      </c>
      <c r="F123" s="128">
        <f t="shared" si="6"/>
        <v>0</v>
      </c>
      <c r="G123" s="128"/>
      <c r="H123" s="128"/>
      <c r="I123" s="136">
        <f t="shared" si="7"/>
        <v>1</v>
      </c>
      <c r="J123" s="136">
        <v>0</v>
      </c>
      <c r="K123" s="136">
        <v>0</v>
      </c>
      <c r="L123" s="136">
        <v>0</v>
      </c>
      <c r="M123" s="136">
        <v>0</v>
      </c>
      <c r="N123" s="136">
        <v>0</v>
      </c>
      <c r="O123" s="136">
        <v>1</v>
      </c>
      <c r="P123" s="137">
        <f t="shared" si="8"/>
        <v>0</v>
      </c>
    </row>
    <row r="124" spans="1:16" ht="15">
      <c r="A124" s="132" t="s">
        <v>801</v>
      </c>
      <c r="B124" s="133" t="s">
        <v>270</v>
      </c>
      <c r="C124" s="133" t="s">
        <v>270</v>
      </c>
      <c r="D124" s="138" t="s">
        <v>668</v>
      </c>
      <c r="E124" s="135" t="s">
        <v>0</v>
      </c>
      <c r="F124" s="128">
        <f t="shared" si="6"/>
        <v>0</v>
      </c>
      <c r="G124" s="128"/>
      <c r="H124" s="128"/>
      <c r="I124" s="136">
        <f t="shared" si="7"/>
        <v>36</v>
      </c>
      <c r="J124" s="136">
        <v>0</v>
      </c>
      <c r="K124" s="136">
        <v>0</v>
      </c>
      <c r="L124" s="136">
        <v>0</v>
      </c>
      <c r="M124" s="136">
        <v>0</v>
      </c>
      <c r="N124" s="136">
        <v>0</v>
      </c>
      <c r="O124" s="136">
        <v>36</v>
      </c>
      <c r="P124" s="137">
        <f t="shared" si="8"/>
        <v>0</v>
      </c>
    </row>
    <row r="125" spans="1:16" ht="15">
      <c r="A125" s="132" t="s">
        <v>802</v>
      </c>
      <c r="B125" s="133" t="s">
        <v>270</v>
      </c>
      <c r="C125" s="133" t="s">
        <v>270</v>
      </c>
      <c r="D125" s="138" t="s">
        <v>669</v>
      </c>
      <c r="E125" s="135" t="s">
        <v>0</v>
      </c>
      <c r="F125" s="128">
        <f t="shared" si="6"/>
        <v>0</v>
      </c>
      <c r="G125" s="128"/>
      <c r="H125" s="128"/>
      <c r="I125" s="136">
        <f t="shared" si="7"/>
        <v>128</v>
      </c>
      <c r="J125" s="136">
        <v>0</v>
      </c>
      <c r="K125" s="136">
        <v>0</v>
      </c>
      <c r="L125" s="136">
        <v>0</v>
      </c>
      <c r="M125" s="136">
        <v>0</v>
      </c>
      <c r="N125" s="136">
        <v>0</v>
      </c>
      <c r="O125" s="136">
        <v>128</v>
      </c>
      <c r="P125" s="137">
        <f t="shared" si="8"/>
        <v>0</v>
      </c>
    </row>
    <row r="126" spans="1:16" ht="15">
      <c r="A126" s="132" t="s">
        <v>803</v>
      </c>
      <c r="B126" s="133" t="s">
        <v>270</v>
      </c>
      <c r="C126" s="133" t="s">
        <v>270</v>
      </c>
      <c r="D126" s="134" t="s">
        <v>330</v>
      </c>
      <c r="E126" s="155" t="s">
        <v>0</v>
      </c>
      <c r="F126" s="128">
        <f t="shared" si="6"/>
        <v>0</v>
      </c>
      <c r="G126" s="128"/>
      <c r="H126" s="128"/>
      <c r="I126" s="136">
        <f t="shared" si="7"/>
        <v>47450</v>
      </c>
      <c r="J126" s="136">
        <v>13500</v>
      </c>
      <c r="K126" s="136">
        <v>15100</v>
      </c>
      <c r="L126" s="136">
        <v>6600</v>
      </c>
      <c r="M126" s="136">
        <v>5650</v>
      </c>
      <c r="N126" s="136">
        <v>6600</v>
      </c>
      <c r="O126" s="136">
        <v>0</v>
      </c>
      <c r="P126" s="137">
        <f t="shared" si="8"/>
        <v>0</v>
      </c>
    </row>
    <row r="127" spans="1:16" ht="31.5">
      <c r="A127" s="132" t="s">
        <v>804</v>
      </c>
      <c r="B127" s="133" t="s">
        <v>270</v>
      </c>
      <c r="C127" s="133" t="s">
        <v>270</v>
      </c>
      <c r="D127" s="134" t="s">
        <v>401</v>
      </c>
      <c r="E127" s="155" t="s">
        <v>0</v>
      </c>
      <c r="F127" s="128">
        <f t="shared" si="6"/>
        <v>0</v>
      </c>
      <c r="G127" s="128"/>
      <c r="H127" s="128"/>
      <c r="I127" s="136">
        <f t="shared" si="7"/>
        <v>385</v>
      </c>
      <c r="J127" s="136">
        <v>0</v>
      </c>
      <c r="K127" s="136">
        <v>140</v>
      </c>
      <c r="L127" s="136">
        <v>95</v>
      </c>
      <c r="M127" s="136">
        <v>75</v>
      </c>
      <c r="N127" s="136">
        <v>75</v>
      </c>
      <c r="O127" s="136">
        <v>0</v>
      </c>
      <c r="P127" s="137">
        <f t="shared" si="8"/>
        <v>0</v>
      </c>
    </row>
    <row r="128" spans="1:16" ht="31.5">
      <c r="A128" s="132" t="s">
        <v>805</v>
      </c>
      <c r="B128" s="133" t="s">
        <v>270</v>
      </c>
      <c r="C128" s="133" t="s">
        <v>270</v>
      </c>
      <c r="D128" s="134" t="s">
        <v>402</v>
      </c>
      <c r="E128" s="155" t="s">
        <v>0</v>
      </c>
      <c r="F128" s="128">
        <f t="shared" si="6"/>
        <v>0</v>
      </c>
      <c r="G128" s="128"/>
      <c r="H128" s="128"/>
      <c r="I128" s="136">
        <f t="shared" si="7"/>
        <v>835</v>
      </c>
      <c r="J128" s="136">
        <v>0</v>
      </c>
      <c r="K128" s="136">
        <v>295</v>
      </c>
      <c r="L128" s="136">
        <v>210</v>
      </c>
      <c r="M128" s="136">
        <v>165</v>
      </c>
      <c r="N128" s="136">
        <v>165</v>
      </c>
      <c r="O128" s="136">
        <v>0</v>
      </c>
      <c r="P128" s="137">
        <f t="shared" si="8"/>
        <v>0</v>
      </c>
    </row>
    <row r="129" spans="1:16" ht="15">
      <c r="A129" s="132" t="s">
        <v>806</v>
      </c>
      <c r="B129" s="133" t="s">
        <v>270</v>
      </c>
      <c r="C129" s="133" t="s">
        <v>270</v>
      </c>
      <c r="D129" s="134" t="s">
        <v>343</v>
      </c>
      <c r="E129" s="155" t="s">
        <v>0</v>
      </c>
      <c r="F129" s="128">
        <f t="shared" si="6"/>
        <v>0</v>
      </c>
      <c r="G129" s="128"/>
      <c r="H129" s="128"/>
      <c r="I129" s="136">
        <f t="shared" si="7"/>
        <v>6</v>
      </c>
      <c r="J129" s="136">
        <v>1</v>
      </c>
      <c r="K129" s="136">
        <v>1</v>
      </c>
      <c r="L129" s="136">
        <v>1</v>
      </c>
      <c r="M129" s="136">
        <v>1</v>
      </c>
      <c r="N129" s="136">
        <v>1</v>
      </c>
      <c r="O129" s="136">
        <v>1</v>
      </c>
      <c r="P129" s="137">
        <f t="shared" si="8"/>
        <v>0</v>
      </c>
    </row>
    <row r="130" spans="1:16" ht="16.5" thickBot="1">
      <c r="A130" s="147" t="s">
        <v>807</v>
      </c>
      <c r="B130" s="148" t="s">
        <v>270</v>
      </c>
      <c r="C130" s="148" t="s">
        <v>270</v>
      </c>
      <c r="D130" s="156" t="s">
        <v>259</v>
      </c>
      <c r="E130" s="157" t="s">
        <v>103</v>
      </c>
      <c r="F130" s="151">
        <f t="shared" si="6"/>
        <v>0</v>
      </c>
      <c r="G130" s="151"/>
      <c r="H130" s="151"/>
      <c r="I130" s="152">
        <f t="shared" si="7"/>
        <v>41</v>
      </c>
      <c r="J130" s="152">
        <v>1</v>
      </c>
      <c r="K130" s="152">
        <v>17</v>
      </c>
      <c r="L130" s="152">
        <v>8</v>
      </c>
      <c r="M130" s="152">
        <v>8</v>
      </c>
      <c r="N130" s="152">
        <v>6</v>
      </c>
      <c r="O130" s="152">
        <v>1</v>
      </c>
      <c r="P130" s="153">
        <f t="shared" si="8"/>
        <v>0</v>
      </c>
    </row>
    <row r="131" spans="1:4" ht="16.5" thickTop="1">
      <c r="A131" s="42"/>
      <c r="B131" s="42"/>
      <c r="C131" s="42"/>
      <c r="D131" s="45"/>
    </row>
    <row r="132" spans="1:4" ht="15">
      <c r="A132" s="42"/>
      <c r="B132" s="42"/>
      <c r="C132" s="42"/>
      <c r="D132" s="45"/>
    </row>
    <row r="133" spans="1:4" ht="15">
      <c r="A133" s="42"/>
      <c r="B133" s="42"/>
      <c r="C133" s="42"/>
      <c r="D133" s="45"/>
    </row>
    <row r="134" spans="1:4" ht="15">
      <c r="A134" s="42"/>
      <c r="B134" s="42"/>
      <c r="C134" s="42"/>
      <c r="D134" s="45"/>
    </row>
    <row r="135" spans="1:4" ht="15">
      <c r="A135" s="42"/>
      <c r="B135" s="42"/>
      <c r="C135" s="42"/>
      <c r="D135" s="45"/>
    </row>
    <row r="136" spans="1:4" ht="15">
      <c r="A136" s="42"/>
      <c r="B136" s="42"/>
      <c r="C136" s="42"/>
      <c r="D136" s="45"/>
    </row>
    <row r="137" spans="1:4" ht="15">
      <c r="A137" s="42"/>
      <c r="B137" s="42"/>
      <c r="C137" s="42"/>
      <c r="D137" s="45"/>
    </row>
    <row r="138" spans="1:4" ht="15">
      <c r="A138" s="42"/>
      <c r="B138" s="42"/>
      <c r="C138" s="42"/>
      <c r="D138" s="45"/>
    </row>
    <row r="139" spans="1:4" ht="15">
      <c r="A139" s="42"/>
      <c r="B139" s="42"/>
      <c r="C139" s="42"/>
      <c r="D139" s="45"/>
    </row>
    <row r="140" spans="1:4" ht="15">
      <c r="A140" s="42"/>
      <c r="B140" s="42"/>
      <c r="C140" s="42"/>
      <c r="D140" s="45"/>
    </row>
    <row r="141" spans="1:4" ht="15">
      <c r="A141" s="42"/>
      <c r="B141" s="42"/>
      <c r="C141" s="42"/>
      <c r="D141" s="45"/>
    </row>
    <row r="142" spans="1:4" ht="15">
      <c r="A142" s="42"/>
      <c r="B142" s="42"/>
      <c r="C142" s="42"/>
      <c r="D142" s="45"/>
    </row>
    <row r="143" spans="1:4" ht="15">
      <c r="A143" s="42"/>
      <c r="B143" s="42"/>
      <c r="C143" s="42"/>
      <c r="D143" s="45"/>
    </row>
    <row r="144" spans="1:4" ht="15">
      <c r="A144" s="42"/>
      <c r="B144" s="42"/>
      <c r="C144" s="42"/>
      <c r="D144" s="45"/>
    </row>
    <row r="145" spans="1:4" ht="15">
      <c r="A145" s="42"/>
      <c r="B145" s="42"/>
      <c r="C145" s="42"/>
      <c r="D145" s="45"/>
    </row>
    <row r="146" spans="1:4" ht="15">
      <c r="A146" s="42"/>
      <c r="B146" s="42"/>
      <c r="C146" s="42"/>
      <c r="D146" s="45"/>
    </row>
    <row r="147" spans="1:4" ht="15">
      <c r="A147" s="42"/>
      <c r="B147" s="42"/>
      <c r="C147" s="42"/>
      <c r="D147" s="45"/>
    </row>
    <row r="148" spans="1:4" ht="15">
      <c r="A148" s="42"/>
      <c r="B148" s="42"/>
      <c r="C148" s="42"/>
      <c r="D148" s="45"/>
    </row>
    <row r="149" spans="1:4" ht="15">
      <c r="A149" s="42"/>
      <c r="B149" s="42"/>
      <c r="C149" s="42"/>
      <c r="D149" s="45"/>
    </row>
    <row r="150" spans="1:4" ht="15">
      <c r="A150" s="42"/>
      <c r="B150" s="42"/>
      <c r="C150" s="42"/>
      <c r="D150" s="45"/>
    </row>
    <row r="151" spans="1:4" ht="15">
      <c r="A151" s="42"/>
      <c r="B151" s="42"/>
      <c r="C151" s="42"/>
      <c r="D151" s="45"/>
    </row>
    <row r="152" spans="1:4" ht="15">
      <c r="A152" s="42"/>
      <c r="B152" s="42"/>
      <c r="C152" s="42"/>
      <c r="D152" s="45"/>
    </row>
    <row r="153" spans="1:4" ht="15">
      <c r="A153" s="42"/>
      <c r="B153" s="42"/>
      <c r="C153" s="42"/>
      <c r="D153" s="45"/>
    </row>
    <row r="154" spans="1:4" ht="15">
      <c r="A154" s="42"/>
      <c r="B154" s="42"/>
      <c r="C154" s="42"/>
      <c r="D154" s="45"/>
    </row>
    <row r="155" spans="1:4" ht="15">
      <c r="A155" s="42"/>
      <c r="B155" s="42"/>
      <c r="C155" s="42"/>
      <c r="D155" s="45"/>
    </row>
    <row r="156" spans="1:4" ht="15">
      <c r="A156" s="42"/>
      <c r="B156" s="42"/>
      <c r="C156" s="42"/>
      <c r="D156" s="45"/>
    </row>
    <row r="157" spans="1:4" ht="15">
      <c r="A157" s="42"/>
      <c r="B157" s="42"/>
      <c r="C157" s="42"/>
      <c r="D157" s="45"/>
    </row>
    <row r="158" spans="1:4" ht="15">
      <c r="A158" s="42"/>
      <c r="B158" s="42"/>
      <c r="C158" s="42"/>
      <c r="D158" s="45"/>
    </row>
    <row r="159" spans="1:4" ht="15">
      <c r="A159" s="42"/>
      <c r="B159" s="42"/>
      <c r="C159" s="42"/>
      <c r="D159" s="45"/>
    </row>
    <row r="160" spans="1:4" ht="15">
      <c r="A160" s="42"/>
      <c r="B160" s="42"/>
      <c r="C160" s="42"/>
      <c r="D160" s="45"/>
    </row>
    <row r="161" spans="1:4" ht="15">
      <c r="A161" s="42"/>
      <c r="B161" s="42"/>
      <c r="C161" s="42"/>
      <c r="D161" s="45"/>
    </row>
    <row r="162" spans="1:4" ht="15">
      <c r="A162" s="42"/>
      <c r="B162" s="42"/>
      <c r="C162" s="42"/>
      <c r="D162" s="45"/>
    </row>
    <row r="163" spans="1:4" ht="15">
      <c r="A163" s="42"/>
      <c r="B163" s="42"/>
      <c r="C163" s="42"/>
      <c r="D163" s="45"/>
    </row>
    <row r="164" spans="1:4" ht="15">
      <c r="A164" s="42"/>
      <c r="B164" s="42"/>
      <c r="C164" s="42"/>
      <c r="D164" s="45"/>
    </row>
    <row r="165" spans="1:4" ht="15">
      <c r="A165" s="42"/>
      <c r="B165" s="42"/>
      <c r="C165" s="42"/>
      <c r="D165" s="45"/>
    </row>
    <row r="166" spans="1:4" ht="15">
      <c r="A166" s="42"/>
      <c r="B166" s="42"/>
      <c r="C166" s="42"/>
      <c r="D166" s="45"/>
    </row>
    <row r="167" spans="1:4" ht="15">
      <c r="A167" s="42"/>
      <c r="B167" s="42"/>
      <c r="C167" s="42"/>
      <c r="D167" s="45"/>
    </row>
    <row r="168" spans="1:4" ht="15">
      <c r="A168" s="42"/>
      <c r="B168" s="42"/>
      <c r="C168" s="42"/>
      <c r="D168" s="45"/>
    </row>
    <row r="169" spans="1:4" ht="15">
      <c r="A169" s="42"/>
      <c r="B169" s="42"/>
      <c r="C169" s="42"/>
      <c r="D169" s="45"/>
    </row>
    <row r="170" spans="1:4" ht="15">
      <c r="A170" s="42"/>
      <c r="B170" s="42"/>
      <c r="C170" s="42"/>
      <c r="D170" s="45"/>
    </row>
    <row r="171" spans="1:4" ht="15">
      <c r="A171" s="42"/>
      <c r="B171" s="42"/>
      <c r="C171" s="42"/>
      <c r="D171" s="45"/>
    </row>
    <row r="172" spans="1:4" ht="15">
      <c r="A172" s="42"/>
      <c r="B172" s="42"/>
      <c r="C172" s="42"/>
      <c r="D172" s="45"/>
    </row>
    <row r="173" spans="1:4" ht="15">
      <c r="A173" s="42"/>
      <c r="B173" s="42"/>
      <c r="C173" s="42"/>
      <c r="D173" s="45"/>
    </row>
    <row r="174" spans="1:4" ht="15">
      <c r="A174" s="42"/>
      <c r="B174" s="42"/>
      <c r="C174" s="42"/>
      <c r="D174" s="45"/>
    </row>
    <row r="175" spans="1:4" ht="15">
      <c r="A175" s="42"/>
      <c r="B175" s="42"/>
      <c r="C175" s="42"/>
      <c r="D175" s="45"/>
    </row>
    <row r="176" spans="1:4" ht="15">
      <c r="A176" s="42"/>
      <c r="B176" s="42"/>
      <c r="C176" s="42"/>
      <c r="D176" s="45"/>
    </row>
    <row r="177" spans="1:4" ht="15">
      <c r="A177" s="42"/>
      <c r="B177" s="42"/>
      <c r="C177" s="42"/>
      <c r="D177" s="45"/>
    </row>
    <row r="178" spans="1:4" ht="15">
      <c r="A178" s="42"/>
      <c r="B178" s="42"/>
      <c r="C178" s="42"/>
      <c r="D178" s="45"/>
    </row>
    <row r="179" spans="1:4" ht="15">
      <c r="A179" s="42"/>
      <c r="B179" s="42"/>
      <c r="C179" s="42"/>
      <c r="D179" s="45"/>
    </row>
    <row r="180" spans="1:4" ht="15">
      <c r="A180" s="42"/>
      <c r="B180" s="42"/>
      <c r="C180" s="42"/>
      <c r="D180" s="45"/>
    </row>
    <row r="181" spans="1:4" ht="15">
      <c r="A181" s="42"/>
      <c r="B181" s="42"/>
      <c r="C181" s="42"/>
      <c r="D181" s="45"/>
    </row>
    <row r="182" spans="1:4" ht="15">
      <c r="A182" s="42"/>
      <c r="B182" s="42"/>
      <c r="C182" s="42"/>
      <c r="D182" s="45"/>
    </row>
    <row r="183" spans="1:4" ht="15">
      <c r="A183" s="42"/>
      <c r="B183" s="42"/>
      <c r="C183" s="42"/>
      <c r="D183" s="45"/>
    </row>
    <row r="184" spans="1:4" ht="15">
      <c r="A184" s="42"/>
      <c r="B184" s="42"/>
      <c r="C184" s="42"/>
      <c r="D184" s="45"/>
    </row>
    <row r="185" spans="1:4" ht="15">
      <c r="A185" s="42"/>
      <c r="B185" s="42"/>
      <c r="C185" s="42"/>
      <c r="D185" s="45"/>
    </row>
    <row r="186" spans="1:4" ht="15">
      <c r="A186" s="42"/>
      <c r="B186" s="42"/>
      <c r="C186" s="42"/>
      <c r="D186" s="45"/>
    </row>
    <row r="187" spans="1:4" ht="15">
      <c r="A187" s="42"/>
      <c r="B187" s="42"/>
      <c r="C187" s="42"/>
      <c r="D187" s="45"/>
    </row>
    <row r="188" spans="1:4" ht="15">
      <c r="A188" s="42"/>
      <c r="B188" s="42"/>
      <c r="C188" s="42"/>
      <c r="D188" s="45"/>
    </row>
    <row r="189" spans="1:4" ht="15">
      <c r="A189" s="42"/>
      <c r="B189" s="42"/>
      <c r="C189" s="42"/>
      <c r="D189" s="45"/>
    </row>
    <row r="190" spans="1:4" ht="15">
      <c r="A190" s="42"/>
      <c r="B190" s="42"/>
      <c r="C190" s="42"/>
      <c r="D190" s="45"/>
    </row>
    <row r="191" spans="1:4" ht="15">
      <c r="A191" s="42"/>
      <c r="B191" s="42"/>
      <c r="C191" s="42"/>
      <c r="D191" s="45"/>
    </row>
    <row r="192" spans="1:4" ht="15">
      <c r="A192" s="42"/>
      <c r="B192" s="42"/>
      <c r="C192" s="42"/>
      <c r="D192" s="45"/>
    </row>
    <row r="193" spans="1:4" ht="15">
      <c r="A193" s="42"/>
      <c r="B193" s="42"/>
      <c r="C193" s="42"/>
      <c r="D193" s="45"/>
    </row>
    <row r="194" spans="1:4" ht="15">
      <c r="A194" s="42"/>
      <c r="B194" s="42"/>
      <c r="C194" s="42"/>
      <c r="D194" s="45"/>
    </row>
    <row r="195" spans="1:4" ht="15">
      <c r="A195" s="42"/>
      <c r="B195" s="42"/>
      <c r="C195" s="42"/>
      <c r="D195" s="45"/>
    </row>
    <row r="196" spans="1:4" ht="15">
      <c r="A196" s="42"/>
      <c r="B196" s="42"/>
      <c r="C196" s="42"/>
      <c r="D196" s="45"/>
    </row>
    <row r="197" spans="1:4" ht="15">
      <c r="A197" s="42"/>
      <c r="B197" s="42"/>
      <c r="C197" s="42"/>
      <c r="D197" s="45"/>
    </row>
    <row r="198" spans="1:4" ht="15">
      <c r="A198" s="42"/>
      <c r="B198" s="42"/>
      <c r="C198" s="42"/>
      <c r="D198" s="45"/>
    </row>
    <row r="199" spans="1:4" ht="15">
      <c r="A199" s="42"/>
      <c r="B199" s="42"/>
      <c r="C199" s="42"/>
      <c r="D199" s="45"/>
    </row>
    <row r="200" spans="1:4" ht="15">
      <c r="A200" s="42"/>
      <c r="B200" s="42"/>
      <c r="C200" s="42"/>
      <c r="D200" s="45"/>
    </row>
    <row r="201" spans="1:4" ht="15">
      <c r="A201" s="42"/>
      <c r="B201" s="42"/>
      <c r="C201" s="42"/>
      <c r="D201" s="45"/>
    </row>
    <row r="202" spans="1:4" ht="15">
      <c r="A202" s="42"/>
      <c r="B202" s="42"/>
      <c r="C202" s="42"/>
      <c r="D202" s="45"/>
    </row>
    <row r="203" spans="1:4" ht="15">
      <c r="A203" s="42"/>
      <c r="B203" s="42"/>
      <c r="C203" s="42"/>
      <c r="D203" s="45"/>
    </row>
    <row r="204" spans="1:4" ht="15">
      <c r="A204" s="42"/>
      <c r="B204" s="42"/>
      <c r="C204" s="42"/>
      <c r="D204" s="45"/>
    </row>
    <row r="205" spans="1:4" ht="15">
      <c r="A205" s="42"/>
      <c r="B205" s="42"/>
      <c r="C205" s="42"/>
      <c r="D205" s="45"/>
    </row>
    <row r="206" spans="1:4" ht="15">
      <c r="A206" s="42"/>
      <c r="B206" s="42"/>
      <c r="C206" s="42"/>
      <c r="D206" s="45"/>
    </row>
    <row r="207" spans="1:4" ht="15">
      <c r="A207" s="42"/>
      <c r="B207" s="42"/>
      <c r="C207" s="42"/>
      <c r="D207" s="45"/>
    </row>
    <row r="208" spans="1:4" ht="15">
      <c r="A208" s="42"/>
      <c r="B208" s="42"/>
      <c r="C208" s="42"/>
      <c r="D208" s="45"/>
    </row>
    <row r="209" spans="1:4" ht="15">
      <c r="A209" s="42"/>
      <c r="B209" s="42"/>
      <c r="C209" s="42"/>
      <c r="D209" s="45"/>
    </row>
    <row r="210" spans="1:4" ht="15">
      <c r="A210" s="42"/>
      <c r="B210" s="42"/>
      <c r="C210" s="42"/>
      <c r="D210" s="45"/>
    </row>
    <row r="211" spans="1:4" ht="15">
      <c r="A211" s="42"/>
      <c r="B211" s="42"/>
      <c r="C211" s="42"/>
      <c r="D211" s="45"/>
    </row>
    <row r="212" spans="1:4" ht="15">
      <c r="A212" s="42"/>
      <c r="B212" s="42"/>
      <c r="C212" s="42"/>
      <c r="D212" s="45"/>
    </row>
    <row r="213" spans="1:4" ht="15">
      <c r="A213" s="42"/>
      <c r="B213" s="42"/>
      <c r="C213" s="42"/>
      <c r="D213" s="45"/>
    </row>
    <row r="214" spans="1:4" ht="15">
      <c r="A214" s="42"/>
      <c r="B214" s="42"/>
      <c r="C214" s="42"/>
      <c r="D214" s="45"/>
    </row>
    <row r="215" spans="1:4" ht="15">
      <c r="A215" s="42"/>
      <c r="B215" s="42"/>
      <c r="C215" s="42"/>
      <c r="D215" s="45"/>
    </row>
    <row r="216" spans="1:4" ht="15">
      <c r="A216" s="42"/>
      <c r="B216" s="42"/>
      <c r="C216" s="42"/>
      <c r="D216" s="45"/>
    </row>
    <row r="217" spans="1:4" ht="15">
      <c r="A217" s="42"/>
      <c r="B217" s="42"/>
      <c r="C217" s="42"/>
      <c r="D217" s="45"/>
    </row>
    <row r="218" spans="1:4" ht="15">
      <c r="A218" s="42"/>
      <c r="B218" s="42"/>
      <c r="C218" s="42"/>
      <c r="D218" s="45"/>
    </row>
    <row r="219" spans="1:4" ht="15">
      <c r="A219" s="42"/>
      <c r="B219" s="42"/>
      <c r="C219" s="42"/>
      <c r="D219" s="45"/>
    </row>
    <row r="220" spans="1:4" ht="15">
      <c r="A220" s="42"/>
      <c r="B220" s="42"/>
      <c r="C220" s="42"/>
      <c r="D220" s="45"/>
    </row>
    <row r="221" spans="1:4" ht="15">
      <c r="A221" s="42"/>
      <c r="B221" s="42"/>
      <c r="C221" s="42"/>
      <c r="D221" s="45"/>
    </row>
    <row r="222" spans="1:4" ht="15">
      <c r="A222" s="42"/>
      <c r="B222" s="42"/>
      <c r="C222" s="42"/>
      <c r="D222" s="45"/>
    </row>
    <row r="223" spans="1:4" ht="15">
      <c r="A223" s="42"/>
      <c r="B223" s="42"/>
      <c r="C223" s="42"/>
      <c r="D223" s="45"/>
    </row>
    <row r="224" spans="1:4" ht="15">
      <c r="A224" s="42"/>
      <c r="B224" s="42"/>
      <c r="C224" s="42"/>
      <c r="D224" s="45"/>
    </row>
    <row r="225" spans="1:4" ht="15">
      <c r="A225" s="42"/>
      <c r="B225" s="42"/>
      <c r="C225" s="42"/>
      <c r="D225" s="45"/>
    </row>
    <row r="226" spans="1:4" ht="15">
      <c r="A226" s="42"/>
      <c r="B226" s="42"/>
      <c r="C226" s="42"/>
      <c r="D226" s="45"/>
    </row>
    <row r="227" spans="1:4" ht="15">
      <c r="A227" s="42"/>
      <c r="B227" s="42"/>
      <c r="C227" s="42"/>
      <c r="D227" s="45"/>
    </row>
    <row r="228" spans="1:4" ht="15">
      <c r="A228" s="42"/>
      <c r="B228" s="42"/>
      <c r="C228" s="42"/>
      <c r="D228" s="45"/>
    </row>
    <row r="229" spans="1:4" ht="15">
      <c r="A229" s="42"/>
      <c r="B229" s="42"/>
      <c r="C229" s="42"/>
      <c r="D229" s="45"/>
    </row>
    <row r="230" spans="1:4" ht="15">
      <c r="A230" s="42"/>
      <c r="B230" s="42"/>
      <c r="C230" s="42"/>
      <c r="D230" s="45"/>
    </row>
    <row r="231" spans="1:4" ht="15">
      <c r="A231" s="42"/>
      <c r="B231" s="42"/>
      <c r="C231" s="42"/>
      <c r="D231" s="45"/>
    </row>
    <row r="232" spans="1:4" ht="15">
      <c r="A232" s="42"/>
      <c r="B232" s="42"/>
      <c r="C232" s="42"/>
      <c r="D232" s="45"/>
    </row>
    <row r="233" spans="1:4" ht="15">
      <c r="A233" s="42"/>
      <c r="B233" s="42"/>
      <c r="C233" s="42"/>
      <c r="D233" s="45"/>
    </row>
    <row r="234" spans="1:4" ht="15">
      <c r="A234" s="42"/>
      <c r="B234" s="42"/>
      <c r="C234" s="42"/>
      <c r="D234" s="45"/>
    </row>
    <row r="235" spans="1:4" ht="15">
      <c r="A235" s="42"/>
      <c r="B235" s="42"/>
      <c r="C235" s="42"/>
      <c r="D235" s="45"/>
    </row>
    <row r="236" spans="1:4" ht="15">
      <c r="A236" s="42"/>
      <c r="B236" s="42"/>
      <c r="C236" s="42"/>
      <c r="D236" s="45"/>
    </row>
    <row r="237" spans="1:4" ht="15">
      <c r="A237" s="42"/>
      <c r="B237" s="42"/>
      <c r="C237" s="42"/>
      <c r="D237" s="45"/>
    </row>
    <row r="238" spans="1:4" ht="15">
      <c r="A238" s="42"/>
      <c r="B238" s="42"/>
      <c r="C238" s="42"/>
      <c r="D238" s="45"/>
    </row>
    <row r="239" spans="1:4" ht="15">
      <c r="A239" s="42"/>
      <c r="B239" s="42"/>
      <c r="C239" s="42"/>
      <c r="D239" s="45"/>
    </row>
    <row r="240" spans="1:4" ht="15">
      <c r="A240" s="42"/>
      <c r="B240" s="42"/>
      <c r="C240" s="42"/>
      <c r="D240" s="45"/>
    </row>
    <row r="241" spans="1:4" ht="15">
      <c r="A241" s="42"/>
      <c r="B241" s="42"/>
      <c r="C241" s="42"/>
      <c r="D241" s="45"/>
    </row>
    <row r="242" spans="1:4" ht="15">
      <c r="A242" s="42"/>
      <c r="B242" s="42"/>
      <c r="C242" s="42"/>
      <c r="D242" s="45"/>
    </row>
    <row r="243" spans="1:4" ht="15">
      <c r="A243" s="42"/>
      <c r="B243" s="42"/>
      <c r="C243" s="42"/>
      <c r="D243" s="45"/>
    </row>
    <row r="244" spans="1:4" ht="15">
      <c r="A244" s="42"/>
      <c r="B244" s="42"/>
      <c r="C244" s="42"/>
      <c r="D244" s="45"/>
    </row>
    <row r="245" spans="1:4" ht="15">
      <c r="A245" s="42"/>
      <c r="B245" s="42"/>
      <c r="C245" s="42"/>
      <c r="D245" s="45"/>
    </row>
    <row r="246" spans="1:4" ht="15">
      <c r="A246" s="42"/>
      <c r="B246" s="42"/>
      <c r="C246" s="42"/>
      <c r="D246" s="45"/>
    </row>
    <row r="247" spans="1:4" ht="15">
      <c r="A247" s="42"/>
      <c r="B247" s="42"/>
      <c r="C247" s="42"/>
      <c r="D247" s="45"/>
    </row>
    <row r="248" spans="1:4" ht="15">
      <c r="A248" s="42"/>
      <c r="B248" s="42"/>
      <c r="C248" s="42"/>
      <c r="D248" s="45"/>
    </row>
    <row r="249" spans="1:4" ht="15">
      <c r="A249" s="42"/>
      <c r="B249" s="42"/>
      <c r="C249" s="42"/>
      <c r="D249" s="45"/>
    </row>
    <row r="250" spans="1:4" ht="15">
      <c r="A250" s="42"/>
      <c r="B250" s="42"/>
      <c r="C250" s="42"/>
      <c r="D250" s="45"/>
    </row>
    <row r="251" spans="1:4" ht="15">
      <c r="A251" s="42"/>
      <c r="B251" s="42"/>
      <c r="C251" s="42"/>
      <c r="D251" s="45"/>
    </row>
    <row r="252" spans="1:4" ht="15">
      <c r="A252" s="42"/>
      <c r="B252" s="42"/>
      <c r="C252" s="42"/>
      <c r="D252" s="45"/>
    </row>
    <row r="253" spans="1:4" ht="15">
      <c r="A253" s="42"/>
      <c r="B253" s="42"/>
      <c r="C253" s="42"/>
      <c r="D253" s="45"/>
    </row>
    <row r="254" spans="1:4" ht="15">
      <c r="A254" s="42"/>
      <c r="B254" s="42"/>
      <c r="C254" s="42"/>
      <c r="D254" s="45"/>
    </row>
    <row r="255" spans="1:4" ht="15">
      <c r="A255" s="42"/>
      <c r="B255" s="42"/>
      <c r="C255" s="42"/>
      <c r="D255" s="45"/>
    </row>
    <row r="256" spans="1:4" ht="15">
      <c r="A256" s="42"/>
      <c r="B256" s="42"/>
      <c r="C256" s="42"/>
      <c r="D256" s="45"/>
    </row>
    <row r="257" spans="1:4" ht="15">
      <c r="A257" s="42"/>
      <c r="B257" s="42"/>
      <c r="C257" s="42"/>
      <c r="D257" s="45"/>
    </row>
    <row r="258" spans="1:4" ht="15">
      <c r="A258" s="42"/>
      <c r="B258" s="42"/>
      <c r="C258" s="42"/>
      <c r="D258" s="45"/>
    </row>
    <row r="259" spans="1:4" ht="15">
      <c r="A259" s="42"/>
      <c r="B259" s="42"/>
      <c r="C259" s="42"/>
      <c r="D259" s="45"/>
    </row>
    <row r="260" spans="1:4" ht="15">
      <c r="A260" s="42"/>
      <c r="B260" s="42"/>
      <c r="C260" s="42"/>
      <c r="D260" s="45"/>
    </row>
    <row r="261" spans="1:4" ht="15">
      <c r="A261" s="42"/>
      <c r="B261" s="42"/>
      <c r="C261" s="42"/>
      <c r="D261" s="45"/>
    </row>
    <row r="262" spans="1:4" ht="15">
      <c r="A262" s="42"/>
      <c r="B262" s="42"/>
      <c r="C262" s="42"/>
      <c r="D262" s="45"/>
    </row>
    <row r="263" spans="1:4" ht="15">
      <c r="A263" s="42"/>
      <c r="B263" s="42"/>
      <c r="C263" s="42"/>
      <c r="D263" s="45"/>
    </row>
    <row r="264" spans="1:4" ht="15">
      <c r="A264" s="42"/>
      <c r="B264" s="42"/>
      <c r="C264" s="42"/>
      <c r="D264" s="45"/>
    </row>
    <row r="265" spans="1:4" ht="15">
      <c r="A265" s="42"/>
      <c r="B265" s="42"/>
      <c r="C265" s="42"/>
      <c r="D265" s="45"/>
    </row>
    <row r="266" spans="1:4" ht="15">
      <c r="A266" s="42"/>
      <c r="B266" s="42"/>
      <c r="C266" s="42"/>
      <c r="D266" s="45"/>
    </row>
    <row r="267" spans="1:4" ht="15">
      <c r="A267" s="42"/>
      <c r="B267" s="42"/>
      <c r="C267" s="42"/>
      <c r="D267" s="45"/>
    </row>
    <row r="268" spans="1:4" ht="15">
      <c r="A268" s="42"/>
      <c r="B268" s="42"/>
      <c r="C268" s="42"/>
      <c r="D268" s="45"/>
    </row>
    <row r="269" spans="1:4" ht="15">
      <c r="A269" s="42"/>
      <c r="B269" s="42"/>
      <c r="C269" s="42"/>
      <c r="D269" s="45"/>
    </row>
    <row r="270" spans="1:4" ht="15">
      <c r="A270" s="42"/>
      <c r="B270" s="42"/>
      <c r="C270" s="42"/>
      <c r="D270" s="45"/>
    </row>
    <row r="271" spans="1:4" ht="15">
      <c r="A271" s="42"/>
      <c r="B271" s="42"/>
      <c r="C271" s="42"/>
      <c r="D271" s="45"/>
    </row>
    <row r="272" spans="1:4" ht="15">
      <c r="A272" s="42"/>
      <c r="B272" s="42"/>
      <c r="C272" s="42"/>
      <c r="D272" s="45"/>
    </row>
    <row r="273" spans="1:4" ht="15">
      <c r="A273" s="42"/>
      <c r="B273" s="42"/>
      <c r="C273" s="42"/>
      <c r="D273" s="45"/>
    </row>
    <row r="274" spans="1:4" ht="15">
      <c r="A274" s="42"/>
      <c r="B274" s="42"/>
      <c r="C274" s="42"/>
      <c r="D274" s="45"/>
    </row>
    <row r="275" spans="1:4" ht="15">
      <c r="A275" s="42"/>
      <c r="B275" s="42"/>
      <c r="C275" s="42"/>
      <c r="D275" s="45"/>
    </row>
    <row r="276" spans="1:4" ht="15">
      <c r="A276" s="42"/>
      <c r="B276" s="42"/>
      <c r="C276" s="42"/>
      <c r="D276" s="45"/>
    </row>
    <row r="277" spans="1:4" ht="15">
      <c r="A277" s="42"/>
      <c r="B277" s="42"/>
      <c r="C277" s="42"/>
      <c r="D277" s="45"/>
    </row>
    <row r="278" spans="1:4" ht="15">
      <c r="A278" s="42"/>
      <c r="B278" s="42"/>
      <c r="C278" s="42"/>
      <c r="D278" s="45"/>
    </row>
    <row r="279" spans="1:4" ht="15">
      <c r="A279" s="42"/>
      <c r="B279" s="42"/>
      <c r="C279" s="42"/>
      <c r="D279" s="45"/>
    </row>
    <row r="280" spans="1:4" ht="15">
      <c r="A280" s="42"/>
      <c r="B280" s="42"/>
      <c r="C280" s="42"/>
      <c r="D280" s="45"/>
    </row>
    <row r="281" spans="1:4" ht="15">
      <c r="A281" s="42"/>
      <c r="B281" s="42"/>
      <c r="C281" s="42"/>
      <c r="D281" s="45"/>
    </row>
    <row r="282" spans="1:4" ht="15">
      <c r="A282" s="42"/>
      <c r="B282" s="42"/>
      <c r="C282" s="42"/>
      <c r="D282" s="45"/>
    </row>
    <row r="283" spans="1:4" ht="15">
      <c r="A283" s="42"/>
      <c r="B283" s="42"/>
      <c r="C283" s="42"/>
      <c r="D283" s="45"/>
    </row>
    <row r="284" spans="1:4" ht="15">
      <c r="A284" s="42"/>
      <c r="B284" s="42"/>
      <c r="C284" s="42"/>
      <c r="D284" s="45"/>
    </row>
    <row r="285" spans="1:4" ht="15">
      <c r="A285" s="42"/>
      <c r="B285" s="42"/>
      <c r="C285" s="42"/>
      <c r="D285" s="45"/>
    </row>
    <row r="286" spans="1:4" ht="15">
      <c r="A286" s="42"/>
      <c r="B286" s="42"/>
      <c r="C286" s="42"/>
      <c r="D286" s="45"/>
    </row>
    <row r="287" spans="1:4" ht="15">
      <c r="A287" s="42"/>
      <c r="B287" s="42"/>
      <c r="C287" s="42"/>
      <c r="D287" s="45"/>
    </row>
    <row r="288" spans="1:4" ht="15">
      <c r="A288" s="42"/>
      <c r="B288" s="42"/>
      <c r="C288" s="42"/>
      <c r="D288" s="45"/>
    </row>
    <row r="289" spans="1:4" ht="15">
      <c r="A289" s="42"/>
      <c r="B289" s="42"/>
      <c r="C289" s="42"/>
      <c r="D289" s="45"/>
    </row>
    <row r="290" spans="1:4" ht="15">
      <c r="A290" s="42"/>
      <c r="B290" s="42"/>
      <c r="C290" s="42"/>
      <c r="D290" s="45"/>
    </row>
    <row r="291" spans="1:4" ht="15">
      <c r="A291" s="42"/>
      <c r="B291" s="42"/>
      <c r="C291" s="42"/>
      <c r="D291" s="45"/>
    </row>
    <row r="292" spans="1:4" ht="15">
      <c r="A292" s="42"/>
      <c r="B292" s="42"/>
      <c r="C292" s="42"/>
      <c r="D292" s="45"/>
    </row>
    <row r="293" spans="1:4" ht="15">
      <c r="A293" s="42"/>
      <c r="B293" s="42"/>
      <c r="C293" s="42"/>
      <c r="D293" s="45"/>
    </row>
    <row r="294" spans="1:4" ht="15">
      <c r="A294" s="42"/>
      <c r="B294" s="42"/>
      <c r="C294" s="42"/>
      <c r="D294" s="45"/>
    </row>
    <row r="295" spans="1:4" ht="15">
      <c r="A295" s="42"/>
      <c r="B295" s="42"/>
      <c r="C295" s="42"/>
      <c r="D295" s="45"/>
    </row>
    <row r="296" spans="1:4" ht="15">
      <c r="A296" s="42"/>
      <c r="B296" s="42"/>
      <c r="C296" s="42"/>
      <c r="D296" s="45"/>
    </row>
    <row r="297" spans="1:4" ht="15">
      <c r="A297" s="42"/>
      <c r="B297" s="42"/>
      <c r="C297" s="42"/>
      <c r="D297" s="45"/>
    </row>
    <row r="298" spans="1:4" ht="15">
      <c r="A298" s="42"/>
      <c r="B298" s="42"/>
      <c r="C298" s="42"/>
      <c r="D298" s="45"/>
    </row>
    <row r="299" spans="1:4" ht="15">
      <c r="A299" s="42"/>
      <c r="B299" s="42"/>
      <c r="C299" s="42"/>
      <c r="D299" s="45"/>
    </row>
    <row r="300" spans="1:4" ht="15">
      <c r="A300" s="42"/>
      <c r="B300" s="42"/>
      <c r="C300" s="42"/>
      <c r="D300" s="45"/>
    </row>
    <row r="301" spans="1:4" ht="15">
      <c r="A301" s="42"/>
      <c r="B301" s="42"/>
      <c r="C301" s="42"/>
      <c r="D301" s="45"/>
    </row>
    <row r="302" spans="1:4" ht="15">
      <c r="A302" s="42"/>
      <c r="B302" s="42"/>
      <c r="C302" s="42"/>
      <c r="D302" s="45"/>
    </row>
    <row r="303" spans="1:4" ht="15">
      <c r="A303" s="42"/>
      <c r="B303" s="42"/>
      <c r="C303" s="42"/>
      <c r="D303" s="45"/>
    </row>
    <row r="304" spans="1:4" ht="15">
      <c r="A304" s="42"/>
      <c r="B304" s="42"/>
      <c r="C304" s="42"/>
      <c r="D304" s="45"/>
    </row>
    <row r="305" spans="1:4" ht="15">
      <c r="A305" s="42"/>
      <c r="B305" s="42"/>
      <c r="C305" s="42"/>
      <c r="D305" s="45"/>
    </row>
    <row r="306" spans="1:4" ht="15">
      <c r="A306" s="42"/>
      <c r="B306" s="42"/>
      <c r="C306" s="42"/>
      <c r="D306" s="45"/>
    </row>
    <row r="307" spans="1:4" ht="15">
      <c r="A307" s="42"/>
      <c r="B307" s="42"/>
      <c r="C307" s="42"/>
      <c r="D307" s="45"/>
    </row>
    <row r="308" spans="1:4" ht="15">
      <c r="A308" s="42"/>
      <c r="B308" s="42"/>
      <c r="C308" s="42"/>
      <c r="D308" s="45"/>
    </row>
    <row r="309" spans="1:4" ht="15">
      <c r="A309" s="42"/>
      <c r="B309" s="42"/>
      <c r="C309" s="42"/>
      <c r="D309" s="45"/>
    </row>
    <row r="310" spans="1:4" ht="15">
      <c r="A310" s="42"/>
      <c r="B310" s="42"/>
      <c r="C310" s="42"/>
      <c r="D310" s="45"/>
    </row>
    <row r="311" spans="1:4" ht="15">
      <c r="A311" s="42"/>
      <c r="B311" s="42"/>
      <c r="C311" s="42"/>
      <c r="D311" s="45"/>
    </row>
    <row r="312" spans="1:4" ht="15">
      <c r="A312" s="42"/>
      <c r="B312" s="42"/>
      <c r="C312" s="42"/>
      <c r="D312" s="45"/>
    </row>
    <row r="313" spans="1:4" ht="15">
      <c r="A313" s="42"/>
      <c r="B313" s="42"/>
      <c r="C313" s="42"/>
      <c r="D313" s="45"/>
    </row>
    <row r="314" spans="1:4" ht="15">
      <c r="A314" s="42"/>
      <c r="B314" s="42"/>
      <c r="C314" s="42"/>
      <c r="D314" s="45"/>
    </row>
    <row r="315" spans="1:4" ht="15">
      <c r="A315" s="42"/>
      <c r="B315" s="42"/>
      <c r="C315" s="42"/>
      <c r="D315" s="45"/>
    </row>
    <row r="316" spans="1:4" ht="15">
      <c r="A316" s="42"/>
      <c r="B316" s="42"/>
      <c r="C316" s="42"/>
      <c r="D316" s="45"/>
    </row>
    <row r="317" spans="1:4" ht="15">
      <c r="A317" s="42"/>
      <c r="B317" s="42"/>
      <c r="C317" s="42"/>
      <c r="D317" s="45"/>
    </row>
    <row r="318" spans="1:4" ht="15">
      <c r="A318" s="42"/>
      <c r="B318" s="42"/>
      <c r="C318" s="42"/>
      <c r="D318" s="45"/>
    </row>
    <row r="319" spans="1:4" ht="15">
      <c r="A319" s="42"/>
      <c r="B319" s="42"/>
      <c r="C319" s="42"/>
      <c r="D319" s="45"/>
    </row>
    <row r="320" spans="1:4" ht="15">
      <c r="A320" s="42"/>
      <c r="B320" s="42"/>
      <c r="C320" s="42"/>
      <c r="D320" s="45"/>
    </row>
    <row r="321" spans="1:4" ht="15">
      <c r="A321" s="42"/>
      <c r="B321" s="42"/>
      <c r="C321" s="42"/>
      <c r="D321" s="45"/>
    </row>
    <row r="322" spans="1:4" ht="15">
      <c r="A322" s="42"/>
      <c r="B322" s="42"/>
      <c r="C322" s="42"/>
      <c r="D322" s="45"/>
    </row>
    <row r="323" spans="1:4" ht="15">
      <c r="A323" s="42"/>
      <c r="B323" s="42"/>
      <c r="C323" s="42"/>
      <c r="D323" s="45"/>
    </row>
    <row r="324" spans="1:4" ht="15">
      <c r="A324" s="42"/>
      <c r="B324" s="42"/>
      <c r="C324" s="42"/>
      <c r="D324" s="45"/>
    </row>
    <row r="325" spans="1:4" ht="15">
      <c r="A325" s="42"/>
      <c r="B325" s="42"/>
      <c r="C325" s="42"/>
      <c r="D325" s="45"/>
    </row>
    <row r="326" spans="1:4" ht="15">
      <c r="A326" s="42"/>
      <c r="B326" s="42"/>
      <c r="C326" s="42"/>
      <c r="D326" s="45"/>
    </row>
    <row r="327" spans="1:4" ht="15">
      <c r="A327" s="42"/>
      <c r="B327" s="42"/>
      <c r="C327" s="42"/>
      <c r="D327" s="45"/>
    </row>
    <row r="328" spans="1:4" ht="15">
      <c r="A328" s="42"/>
      <c r="B328" s="42"/>
      <c r="C328" s="42"/>
      <c r="D328" s="45"/>
    </row>
    <row r="329" spans="1:4" ht="15">
      <c r="A329" s="42"/>
      <c r="B329" s="42"/>
      <c r="C329" s="42"/>
      <c r="D329" s="45"/>
    </row>
    <row r="330" spans="1:4" ht="15">
      <c r="A330" s="42"/>
      <c r="B330" s="42"/>
      <c r="C330" s="42"/>
      <c r="D330" s="45"/>
    </row>
    <row r="331" spans="1:4" ht="15">
      <c r="A331" s="42"/>
      <c r="B331" s="42"/>
      <c r="C331" s="42"/>
      <c r="D331" s="45"/>
    </row>
    <row r="332" spans="1:4" ht="15">
      <c r="A332" s="42"/>
      <c r="B332" s="42"/>
      <c r="C332" s="42"/>
      <c r="D332" s="45"/>
    </row>
    <row r="333" spans="1:4" ht="15">
      <c r="A333" s="42"/>
      <c r="B333" s="42"/>
      <c r="C333" s="42"/>
      <c r="D333" s="45"/>
    </row>
    <row r="334" spans="1:4" ht="15">
      <c r="A334" s="42"/>
      <c r="B334" s="42"/>
      <c r="C334" s="42"/>
      <c r="D334" s="45"/>
    </row>
    <row r="335" spans="1:4" ht="15">
      <c r="A335" s="42"/>
      <c r="B335" s="42"/>
      <c r="C335" s="42"/>
      <c r="D335" s="45"/>
    </row>
    <row r="336" spans="1:4" ht="15">
      <c r="A336" s="42"/>
      <c r="B336" s="42"/>
      <c r="C336" s="42"/>
      <c r="D336" s="45"/>
    </row>
    <row r="337" spans="1:4" ht="15">
      <c r="A337" s="42"/>
      <c r="B337" s="42"/>
      <c r="C337" s="42"/>
      <c r="D337" s="45"/>
    </row>
    <row r="338" spans="1:4" ht="15">
      <c r="A338" s="42"/>
      <c r="B338" s="42"/>
      <c r="C338" s="42"/>
      <c r="D338" s="45"/>
    </row>
    <row r="339" spans="1:4" ht="15">
      <c r="A339" s="42"/>
      <c r="B339" s="42"/>
      <c r="C339" s="42"/>
      <c r="D339" s="45"/>
    </row>
    <row r="340" spans="1:4" ht="15">
      <c r="A340" s="42"/>
      <c r="B340" s="42"/>
      <c r="C340" s="42"/>
      <c r="D340" s="45"/>
    </row>
    <row r="341" spans="1:4" ht="15">
      <c r="A341" s="42"/>
      <c r="B341" s="42"/>
      <c r="C341" s="42"/>
      <c r="D341" s="45"/>
    </row>
    <row r="342" spans="1:4" ht="15">
      <c r="A342" s="42"/>
      <c r="B342" s="42"/>
      <c r="C342" s="42"/>
      <c r="D342" s="45"/>
    </row>
    <row r="343" spans="1:4" ht="15">
      <c r="A343" s="42"/>
      <c r="B343" s="42"/>
      <c r="C343" s="42"/>
      <c r="D343" s="45"/>
    </row>
    <row r="344" spans="1:4" ht="15">
      <c r="A344" s="42"/>
      <c r="B344" s="42"/>
      <c r="C344" s="42"/>
      <c r="D344" s="45"/>
    </row>
    <row r="345" spans="1:4" ht="15">
      <c r="A345" s="42"/>
      <c r="B345" s="42"/>
      <c r="C345" s="42"/>
      <c r="D345" s="45"/>
    </row>
    <row r="346" spans="1:4" ht="15">
      <c r="A346" s="42"/>
      <c r="B346" s="42"/>
      <c r="C346" s="42"/>
      <c r="D346" s="45"/>
    </row>
    <row r="347" spans="1:4" ht="15">
      <c r="A347" s="42"/>
      <c r="B347" s="42"/>
      <c r="C347" s="42"/>
      <c r="D347" s="45"/>
    </row>
    <row r="348" spans="1:4" ht="15">
      <c r="A348" s="42"/>
      <c r="B348" s="42"/>
      <c r="C348" s="42"/>
      <c r="D348" s="45"/>
    </row>
    <row r="349" spans="1:4" ht="15">
      <c r="A349" s="42"/>
      <c r="B349" s="42"/>
      <c r="C349" s="42"/>
      <c r="D349" s="45"/>
    </row>
    <row r="350" spans="1:4" ht="15">
      <c r="A350" s="42"/>
      <c r="B350" s="42"/>
      <c r="C350" s="42"/>
      <c r="D350" s="45"/>
    </row>
    <row r="351" spans="1:4" ht="15">
      <c r="A351" s="42"/>
      <c r="B351" s="42"/>
      <c r="C351" s="42"/>
      <c r="D351" s="45"/>
    </row>
    <row r="352" spans="1:4" ht="15">
      <c r="A352" s="42"/>
      <c r="B352" s="42"/>
      <c r="C352" s="42"/>
      <c r="D352" s="45"/>
    </row>
    <row r="353" spans="1:4" ht="15">
      <c r="A353" s="42"/>
      <c r="B353" s="42"/>
      <c r="C353" s="42"/>
      <c r="D353" s="45"/>
    </row>
    <row r="354" spans="1:4" ht="15">
      <c r="A354" s="42"/>
      <c r="B354" s="42"/>
      <c r="C354" s="42"/>
      <c r="D354" s="45"/>
    </row>
    <row r="355" spans="1:4" ht="15">
      <c r="A355" s="42"/>
      <c r="B355" s="42"/>
      <c r="C355" s="42"/>
      <c r="D355" s="45"/>
    </row>
    <row r="356" spans="1:4" ht="15">
      <c r="A356" s="42"/>
      <c r="B356" s="42"/>
      <c r="C356" s="42"/>
      <c r="D356" s="45"/>
    </row>
    <row r="357" spans="1:4" ht="15">
      <c r="A357" s="42"/>
      <c r="B357" s="42"/>
      <c r="C357" s="42"/>
      <c r="D357" s="45"/>
    </row>
    <row r="358" spans="1:4" ht="15">
      <c r="A358" s="42"/>
      <c r="B358" s="42"/>
      <c r="C358" s="42"/>
      <c r="D358" s="45"/>
    </row>
    <row r="359" spans="1:4" ht="15">
      <c r="A359" s="42"/>
      <c r="B359" s="42"/>
      <c r="C359" s="42"/>
      <c r="D359" s="45"/>
    </row>
    <row r="360" spans="1:4" ht="15">
      <c r="A360" s="42"/>
      <c r="B360" s="42"/>
      <c r="C360" s="42"/>
      <c r="D360" s="45"/>
    </row>
    <row r="361" spans="1:4" ht="15">
      <c r="A361" s="42"/>
      <c r="B361" s="42"/>
      <c r="C361" s="42"/>
      <c r="D361" s="45"/>
    </row>
    <row r="362" spans="1:4" ht="15">
      <c r="A362" s="42"/>
      <c r="B362" s="42"/>
      <c r="C362" s="42"/>
      <c r="D362" s="45"/>
    </row>
    <row r="363" spans="1:4" ht="15">
      <c r="A363" s="42"/>
      <c r="B363" s="42"/>
      <c r="C363" s="42"/>
      <c r="D363" s="45"/>
    </row>
    <row r="364" spans="1:4" ht="15">
      <c r="A364" s="42"/>
      <c r="B364" s="42"/>
      <c r="C364" s="42"/>
      <c r="D364" s="45"/>
    </row>
    <row r="365" spans="1:4" ht="15">
      <c r="A365" s="42"/>
      <c r="B365" s="42"/>
      <c r="C365" s="42"/>
      <c r="D365" s="45"/>
    </row>
    <row r="366" spans="1:4" ht="15">
      <c r="A366" s="42"/>
      <c r="B366" s="42"/>
      <c r="C366" s="42"/>
      <c r="D366" s="45"/>
    </row>
    <row r="367" spans="1:4" ht="15">
      <c r="A367" s="42"/>
      <c r="B367" s="42"/>
      <c r="C367" s="42"/>
      <c r="D367" s="45"/>
    </row>
    <row r="368" spans="1:4" ht="15">
      <c r="A368" s="42"/>
      <c r="B368" s="42"/>
      <c r="C368" s="42"/>
      <c r="D368" s="45"/>
    </row>
    <row r="369" spans="1:4" ht="15">
      <c r="A369" s="42"/>
      <c r="B369" s="42"/>
      <c r="C369" s="42"/>
      <c r="D369" s="45"/>
    </row>
    <row r="370" spans="1:4" ht="15">
      <c r="A370" s="42"/>
      <c r="B370" s="42"/>
      <c r="C370" s="42"/>
      <c r="D370" s="45"/>
    </row>
    <row r="371" spans="1:4" ht="15">
      <c r="A371" s="42"/>
      <c r="B371" s="42"/>
      <c r="C371" s="42"/>
      <c r="D371" s="45"/>
    </row>
    <row r="372" spans="1:4" ht="15">
      <c r="A372" s="42"/>
      <c r="B372" s="42"/>
      <c r="C372" s="42"/>
      <c r="D372" s="45"/>
    </row>
    <row r="373" spans="1:4" ht="15">
      <c r="A373" s="42"/>
      <c r="B373" s="42"/>
      <c r="C373" s="42"/>
      <c r="D373" s="45"/>
    </row>
    <row r="374" spans="1:4" ht="15">
      <c r="A374" s="42"/>
      <c r="B374" s="42"/>
      <c r="C374" s="42"/>
      <c r="D374" s="45"/>
    </row>
    <row r="375" spans="1:4" ht="15">
      <c r="A375" s="42"/>
      <c r="B375" s="42"/>
      <c r="C375" s="42"/>
      <c r="D375" s="45"/>
    </row>
    <row r="376" spans="1:4" ht="15">
      <c r="A376" s="42"/>
      <c r="B376" s="42"/>
      <c r="C376" s="42"/>
      <c r="D376" s="45"/>
    </row>
    <row r="377" spans="1:4" ht="15">
      <c r="A377" s="42"/>
      <c r="B377" s="42"/>
      <c r="C377" s="42"/>
      <c r="D377" s="45"/>
    </row>
    <row r="378" spans="1:4" ht="15">
      <c r="A378" s="42"/>
      <c r="B378" s="42"/>
      <c r="C378" s="42"/>
      <c r="D378" s="45"/>
    </row>
    <row r="379" spans="1:4" ht="15">
      <c r="A379" s="42"/>
      <c r="B379" s="42"/>
      <c r="C379" s="42"/>
      <c r="D379" s="45"/>
    </row>
    <row r="380" spans="1:4" ht="15">
      <c r="A380" s="42"/>
      <c r="B380" s="42"/>
      <c r="C380" s="42"/>
      <c r="D380" s="45"/>
    </row>
    <row r="381" spans="1:4" ht="15">
      <c r="A381" s="42"/>
      <c r="B381" s="42"/>
      <c r="C381" s="42"/>
      <c r="D381" s="45"/>
    </row>
    <row r="382" spans="1:4" ht="15">
      <c r="A382" s="42"/>
      <c r="B382" s="42"/>
      <c r="C382" s="42"/>
      <c r="D382" s="45"/>
    </row>
    <row r="383" spans="1:4" ht="15">
      <c r="A383" s="42"/>
      <c r="B383" s="42"/>
      <c r="C383" s="42"/>
      <c r="D383" s="45"/>
    </row>
    <row r="384" spans="1:4" ht="15">
      <c r="A384" s="42"/>
      <c r="B384" s="42"/>
      <c r="C384" s="42"/>
      <c r="D384" s="45"/>
    </row>
    <row r="385" spans="1:4" ht="15">
      <c r="A385" s="42"/>
      <c r="B385" s="42"/>
      <c r="C385" s="42"/>
      <c r="D385" s="45"/>
    </row>
    <row r="386" spans="1:4" ht="15">
      <c r="A386" s="42"/>
      <c r="B386" s="42"/>
      <c r="C386" s="42"/>
      <c r="D386" s="45"/>
    </row>
    <row r="387" spans="1:4" ht="15">
      <c r="A387" s="42"/>
      <c r="B387" s="42"/>
      <c r="C387" s="42"/>
      <c r="D387" s="45"/>
    </row>
    <row r="388" spans="1:4" ht="15">
      <c r="A388" s="42"/>
      <c r="B388" s="42"/>
      <c r="C388" s="42"/>
      <c r="D388" s="45"/>
    </row>
    <row r="389" spans="1:4" ht="15">
      <c r="A389" s="42"/>
      <c r="B389" s="42"/>
      <c r="C389" s="42"/>
      <c r="D389" s="45"/>
    </row>
    <row r="390" spans="1:4" ht="15">
      <c r="A390" s="42"/>
      <c r="B390" s="42"/>
      <c r="C390" s="42"/>
      <c r="D390" s="45"/>
    </row>
    <row r="391" spans="1:4" ht="15">
      <c r="A391" s="42"/>
      <c r="B391" s="42"/>
      <c r="C391" s="42"/>
      <c r="D391" s="45"/>
    </row>
    <row r="392" spans="1:4" ht="15">
      <c r="A392" s="42"/>
      <c r="B392" s="42"/>
      <c r="C392" s="42"/>
      <c r="D392" s="45"/>
    </row>
    <row r="393" spans="1:4" ht="15">
      <c r="A393" s="42"/>
      <c r="B393" s="42"/>
      <c r="C393" s="42"/>
      <c r="D393" s="45"/>
    </row>
    <row r="394" spans="1:4" ht="15">
      <c r="A394" s="42"/>
      <c r="B394" s="42"/>
      <c r="C394" s="42"/>
      <c r="D394" s="45"/>
    </row>
    <row r="395" spans="1:4" ht="15">
      <c r="A395" s="42"/>
      <c r="B395" s="42"/>
      <c r="C395" s="42"/>
      <c r="D395" s="45"/>
    </row>
    <row r="396" spans="1:4" ht="15">
      <c r="A396" s="42"/>
      <c r="B396" s="42"/>
      <c r="C396" s="42"/>
      <c r="D396" s="45"/>
    </row>
    <row r="397" spans="1:4" ht="15">
      <c r="A397" s="42"/>
      <c r="B397" s="42"/>
      <c r="C397" s="42"/>
      <c r="D397" s="45"/>
    </row>
    <row r="398" spans="1:4" ht="15">
      <c r="A398" s="42"/>
      <c r="B398" s="42"/>
      <c r="C398" s="42"/>
      <c r="D398" s="45"/>
    </row>
    <row r="399" spans="1:4" ht="15">
      <c r="A399" s="42"/>
      <c r="B399" s="42"/>
      <c r="C399" s="42"/>
      <c r="D399" s="45"/>
    </row>
    <row r="400" spans="1:4" ht="15">
      <c r="A400" s="42"/>
      <c r="B400" s="42"/>
      <c r="C400" s="42"/>
      <c r="D400" s="45"/>
    </row>
    <row r="401" spans="1:4" ht="15">
      <c r="A401" s="42"/>
      <c r="B401" s="42"/>
      <c r="C401" s="42"/>
      <c r="D401" s="45"/>
    </row>
    <row r="402" spans="1:4" ht="15">
      <c r="A402" s="42"/>
      <c r="B402" s="42"/>
      <c r="C402" s="42"/>
      <c r="D402" s="45"/>
    </row>
    <row r="403" spans="1:4" ht="15">
      <c r="A403" s="42"/>
      <c r="B403" s="42"/>
      <c r="C403" s="42"/>
      <c r="D403" s="45"/>
    </row>
    <row r="404" spans="1:4" ht="15">
      <c r="A404" s="42"/>
      <c r="B404" s="42"/>
      <c r="C404" s="42"/>
      <c r="D404" s="45"/>
    </row>
    <row r="405" spans="1:4" ht="15">
      <c r="A405" s="42"/>
      <c r="B405" s="42"/>
      <c r="C405" s="42"/>
      <c r="D405" s="45"/>
    </row>
    <row r="406" spans="1:4" ht="15">
      <c r="A406" s="42"/>
      <c r="B406" s="42"/>
      <c r="C406" s="42"/>
      <c r="D406" s="45"/>
    </row>
    <row r="407" spans="1:4" ht="15">
      <c r="A407" s="42"/>
      <c r="B407" s="42"/>
      <c r="C407" s="42"/>
      <c r="D407" s="45"/>
    </row>
    <row r="408" spans="1:4" ht="15">
      <c r="A408" s="42"/>
      <c r="B408" s="42"/>
      <c r="C408" s="42"/>
      <c r="D408" s="45"/>
    </row>
    <row r="409" spans="1:4" ht="15">
      <c r="A409" s="42"/>
      <c r="B409" s="42"/>
      <c r="C409" s="42"/>
      <c r="D409" s="45"/>
    </row>
    <row r="410" spans="1:4" ht="15">
      <c r="A410" s="42"/>
      <c r="B410" s="42"/>
      <c r="C410" s="42"/>
      <c r="D410" s="45"/>
    </row>
    <row r="411" spans="1:4" ht="15">
      <c r="A411" s="42"/>
      <c r="B411" s="42"/>
      <c r="C411" s="42"/>
      <c r="D411" s="45"/>
    </row>
    <row r="412" spans="1:4" ht="15">
      <c r="A412" s="42"/>
      <c r="B412" s="42"/>
      <c r="C412" s="42"/>
      <c r="D412" s="45"/>
    </row>
    <row r="413" spans="1:4" ht="15">
      <c r="A413" s="42"/>
      <c r="B413" s="42"/>
      <c r="C413" s="42"/>
      <c r="D413" s="45"/>
    </row>
    <row r="414" spans="1:4" ht="15">
      <c r="A414" s="42"/>
      <c r="B414" s="42"/>
      <c r="C414" s="42"/>
      <c r="D414" s="45"/>
    </row>
    <row r="415" spans="1:4" ht="15">
      <c r="A415" s="42"/>
      <c r="B415" s="42"/>
      <c r="C415" s="42"/>
      <c r="D415" s="45"/>
    </row>
    <row r="416" spans="1:4" ht="15">
      <c r="A416" s="42"/>
      <c r="B416" s="42"/>
      <c r="C416" s="42"/>
      <c r="D416" s="45"/>
    </row>
    <row r="417" spans="1:4" ht="15">
      <c r="A417" s="42"/>
      <c r="B417" s="42"/>
      <c r="C417" s="42"/>
      <c r="D417" s="45"/>
    </row>
    <row r="418" ht="15">
      <c r="D418" s="45"/>
    </row>
    <row r="419" ht="15">
      <c r="D419" s="45"/>
    </row>
    <row r="420" ht="15">
      <c r="D420" s="45"/>
    </row>
    <row r="421" ht="15">
      <c r="D421" s="45"/>
    </row>
    <row r="422" ht="15">
      <c r="D422" s="45"/>
    </row>
    <row r="423" ht="15">
      <c r="D423" s="45"/>
    </row>
    <row r="424" ht="15">
      <c r="D424" s="45"/>
    </row>
    <row r="425" ht="15">
      <c r="D425" s="45"/>
    </row>
    <row r="426" ht="15">
      <c r="D426" s="45"/>
    </row>
    <row r="427" ht="15">
      <c r="D427" s="45"/>
    </row>
    <row r="428" ht="15">
      <c r="D428" s="45"/>
    </row>
  </sheetData>
  <mergeCells count="1">
    <mergeCell ref="A3:C3"/>
  </mergeCells>
  <conditionalFormatting sqref="G129:H130 G15:H18 G5:H10 G23:H127">
    <cfRule type="containsBlanks" priority="54" dxfId="0">
      <formula>LEN(TRIM(G5))=0</formula>
    </cfRule>
  </conditionalFormatting>
  <conditionalFormatting sqref="G128:H128">
    <cfRule type="containsBlanks" priority="53" dxfId="0">
      <formula>LEN(TRIM(G128))=0</formula>
    </cfRule>
  </conditionalFormatting>
  <conditionalFormatting sqref="G11:H11">
    <cfRule type="containsBlanks" priority="52" dxfId="0">
      <formula>LEN(TRIM(G11))=0</formula>
    </cfRule>
  </conditionalFormatting>
  <conditionalFormatting sqref="G12:H12">
    <cfRule type="containsBlanks" priority="51" dxfId="0">
      <formula>LEN(TRIM(G12))=0</formula>
    </cfRule>
  </conditionalFormatting>
  <conditionalFormatting sqref="G14:H14">
    <cfRule type="containsBlanks" priority="45" dxfId="0">
      <formula>LEN(TRIM(G14))=0</formula>
    </cfRule>
  </conditionalFormatting>
  <conditionalFormatting sqref="G21:H21">
    <cfRule type="containsBlanks" priority="43" dxfId="0">
      <formula>LEN(TRIM(G21))=0</formula>
    </cfRule>
  </conditionalFormatting>
  <conditionalFormatting sqref="G19:H19">
    <cfRule type="containsBlanks" priority="30" dxfId="0">
      <formula>LEN(TRIM(G19))=0</formula>
    </cfRule>
  </conditionalFormatting>
  <conditionalFormatting sqref="G20:H20">
    <cfRule type="containsBlanks" priority="29" dxfId="0">
      <formula>LEN(TRIM(G20))=0</formula>
    </cfRule>
  </conditionalFormatting>
  <conditionalFormatting sqref="G22:H22">
    <cfRule type="containsBlanks" priority="3" dxfId="0">
      <formula>LEN(TRIM(G22))=0</formula>
    </cfRule>
  </conditionalFormatting>
  <conditionalFormatting sqref="G13:H13">
    <cfRule type="containsBlanks" priority="1" dxfId="0">
      <formula>LEN(TRIM(G13))=0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Header>&amp;L&amp;"Arial,Obyčejné"&amp;10ELEKTRO-PROJEKCE s.r.o.&amp;R&amp;"Arial,Obyčejné"&amp;10&amp;P/&amp;N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32"/>
  <sheetViews>
    <sheetView zoomScale="85" zoomScaleNormal="85" workbookViewId="0" topLeftCell="A1">
      <pane ySplit="4" topLeftCell="A23" activePane="bottomLeft" state="frozen"/>
      <selection pane="topLeft" activeCell="G5" sqref="G5:H148"/>
      <selection pane="bottomLeft" activeCell="G5" sqref="G5:H148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2" customWidth="1"/>
    <col min="6" max="6" width="15.59765625" style="57" customWidth="1"/>
    <col min="7" max="8" width="12.59765625" style="57" customWidth="1"/>
    <col min="9" max="9" width="15.59765625" style="64" customWidth="1"/>
    <col min="10" max="15" width="9.59765625" style="64" customWidth="1"/>
    <col min="16" max="16" width="15.59765625" style="57" customWidth="1"/>
    <col min="17" max="16384" width="9" style="1" customWidth="1"/>
  </cols>
  <sheetData>
    <row r="1" spans="1:16" ht="49.5" customHeight="1" thickTop="1">
      <c r="A1" s="71" t="s">
        <v>12</v>
      </c>
      <c r="B1" s="72" t="s">
        <v>304</v>
      </c>
      <c r="C1" s="72" t="s">
        <v>306</v>
      </c>
      <c r="D1" s="73" t="s">
        <v>5</v>
      </c>
      <c r="E1" s="72" t="s">
        <v>351</v>
      </c>
      <c r="F1" s="74" t="s">
        <v>372</v>
      </c>
      <c r="G1" s="74" t="s">
        <v>365</v>
      </c>
      <c r="H1" s="74" t="s">
        <v>366</v>
      </c>
      <c r="I1" s="75" t="s">
        <v>364</v>
      </c>
      <c r="J1" s="75" t="s">
        <v>359</v>
      </c>
      <c r="K1" s="75" t="s">
        <v>360</v>
      </c>
      <c r="L1" s="75" t="s">
        <v>361</v>
      </c>
      <c r="M1" s="75" t="s">
        <v>362</v>
      </c>
      <c r="N1" s="75" t="s">
        <v>363</v>
      </c>
      <c r="O1" s="75" t="s">
        <v>463</v>
      </c>
      <c r="P1" s="76" t="s">
        <v>13</v>
      </c>
    </row>
    <row r="2" spans="1:16" ht="15">
      <c r="A2" s="19"/>
      <c r="B2" s="77" t="s">
        <v>305</v>
      </c>
      <c r="C2" s="77" t="s">
        <v>305</v>
      </c>
      <c r="D2" s="20"/>
      <c r="E2" s="77"/>
      <c r="F2" s="78" t="s">
        <v>294</v>
      </c>
      <c r="G2" s="78" t="s">
        <v>295</v>
      </c>
      <c r="H2" s="78" t="s">
        <v>296</v>
      </c>
      <c r="I2" s="78" t="s">
        <v>297</v>
      </c>
      <c r="J2" s="78" t="s">
        <v>298</v>
      </c>
      <c r="K2" s="78" t="s">
        <v>299</v>
      </c>
      <c r="L2" s="78" t="s">
        <v>300</v>
      </c>
      <c r="M2" s="78" t="s">
        <v>301</v>
      </c>
      <c r="N2" s="78" t="s">
        <v>302</v>
      </c>
      <c r="O2" s="78" t="s">
        <v>302</v>
      </c>
      <c r="P2" s="79" t="s">
        <v>303</v>
      </c>
    </row>
    <row r="3" spans="1:16" s="2" customFormat="1" ht="15">
      <c r="A3" s="169" t="s">
        <v>382</v>
      </c>
      <c r="B3" s="170"/>
      <c r="C3" s="171"/>
      <c r="D3" s="20" t="s">
        <v>105</v>
      </c>
      <c r="E3" s="50"/>
      <c r="F3" s="52"/>
      <c r="G3" s="52"/>
      <c r="H3" s="52"/>
      <c r="I3" s="52"/>
      <c r="J3" s="52"/>
      <c r="K3" s="52"/>
      <c r="L3" s="52"/>
      <c r="M3" s="52"/>
      <c r="N3" s="52"/>
      <c r="O3" s="52"/>
      <c r="P3" s="21"/>
    </row>
    <row r="4" spans="1:16" s="2" customFormat="1" ht="16.5" thickBot="1">
      <c r="A4" s="22"/>
      <c r="B4" s="41"/>
      <c r="C4" s="41"/>
      <c r="D4" s="43" t="s">
        <v>14</v>
      </c>
      <c r="E4" s="51"/>
      <c r="F4" s="53"/>
      <c r="G4" s="53"/>
      <c r="H4" s="53"/>
      <c r="I4" s="53"/>
      <c r="J4" s="53"/>
      <c r="K4" s="53"/>
      <c r="L4" s="53"/>
      <c r="M4" s="53"/>
      <c r="N4" s="53"/>
      <c r="O4" s="53"/>
      <c r="P4" s="23">
        <f>SUM(P5:P60)</f>
        <v>0</v>
      </c>
    </row>
    <row r="5" spans="1:16" s="2" customFormat="1" ht="16.5" thickTop="1">
      <c r="A5" s="9" t="s">
        <v>186</v>
      </c>
      <c r="B5" s="10" t="s">
        <v>270</v>
      </c>
      <c r="C5" s="10" t="s">
        <v>270</v>
      </c>
      <c r="D5" s="18" t="s">
        <v>549</v>
      </c>
      <c r="E5" s="11" t="s">
        <v>102</v>
      </c>
      <c r="F5" s="54">
        <f>G5+H5</f>
        <v>0</v>
      </c>
      <c r="G5" s="54"/>
      <c r="H5" s="54"/>
      <c r="I5" s="58">
        <f>SUM(J5:O5)</f>
        <v>1080</v>
      </c>
      <c r="J5" s="58">
        <v>140</v>
      </c>
      <c r="K5" s="58">
        <v>570</v>
      </c>
      <c r="L5" s="58">
        <v>110</v>
      </c>
      <c r="M5" s="58">
        <v>110</v>
      </c>
      <c r="N5" s="58">
        <v>150</v>
      </c>
      <c r="O5" s="58">
        <v>0</v>
      </c>
      <c r="P5" s="59">
        <f>I5*F5</f>
        <v>0</v>
      </c>
    </row>
    <row r="6" spans="1:16" s="2" customFormat="1" ht="15">
      <c r="A6" s="12" t="s">
        <v>187</v>
      </c>
      <c r="B6" s="8" t="s">
        <v>270</v>
      </c>
      <c r="C6" s="8" t="s">
        <v>270</v>
      </c>
      <c r="D6" s="47" t="s">
        <v>235</v>
      </c>
      <c r="E6" s="7" t="s">
        <v>102</v>
      </c>
      <c r="F6" s="55">
        <f aca="true" t="shared" si="0" ref="F6:F26">G6+H6</f>
        <v>0</v>
      </c>
      <c r="G6" s="55"/>
      <c r="H6" s="55"/>
      <c r="I6" s="60">
        <f aca="true" t="shared" si="1" ref="I6:I26">SUM(J6:O6)</f>
        <v>5315</v>
      </c>
      <c r="J6" s="60">
        <v>3950</v>
      </c>
      <c r="K6" s="60">
        <v>450</v>
      </c>
      <c r="L6" s="60">
        <v>915</v>
      </c>
      <c r="M6" s="60">
        <v>0</v>
      </c>
      <c r="N6" s="60">
        <v>0</v>
      </c>
      <c r="O6" s="60">
        <v>0</v>
      </c>
      <c r="P6" s="61">
        <f aca="true" t="shared" si="2" ref="P6:P26">I6*F6</f>
        <v>0</v>
      </c>
    </row>
    <row r="7" spans="1:16" s="2" customFormat="1" ht="15">
      <c r="A7" s="12" t="s">
        <v>188</v>
      </c>
      <c r="B7" s="8" t="s">
        <v>270</v>
      </c>
      <c r="C7" s="8" t="s">
        <v>270</v>
      </c>
      <c r="D7" s="47" t="s">
        <v>236</v>
      </c>
      <c r="E7" s="7" t="s">
        <v>102</v>
      </c>
      <c r="F7" s="55">
        <f t="shared" si="0"/>
        <v>0</v>
      </c>
      <c r="G7" s="55"/>
      <c r="H7" s="55"/>
      <c r="I7" s="60">
        <f t="shared" si="1"/>
        <v>120</v>
      </c>
      <c r="J7" s="60">
        <v>120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1">
        <f t="shared" si="2"/>
        <v>0</v>
      </c>
    </row>
    <row r="8" spans="1:16" s="2" customFormat="1" ht="15">
      <c r="A8" s="12" t="s">
        <v>189</v>
      </c>
      <c r="B8" s="8" t="s">
        <v>270</v>
      </c>
      <c r="C8" s="8" t="s">
        <v>270</v>
      </c>
      <c r="D8" s="47" t="s">
        <v>237</v>
      </c>
      <c r="E8" s="7" t="s">
        <v>102</v>
      </c>
      <c r="F8" s="55">
        <f t="shared" si="0"/>
        <v>0</v>
      </c>
      <c r="G8" s="55"/>
      <c r="H8" s="55"/>
      <c r="I8" s="60">
        <f t="shared" si="1"/>
        <v>2640</v>
      </c>
      <c r="J8" s="60">
        <v>2275</v>
      </c>
      <c r="K8" s="60">
        <v>365</v>
      </c>
      <c r="L8" s="60">
        <v>0</v>
      </c>
      <c r="M8" s="60">
        <v>0</v>
      </c>
      <c r="N8" s="60">
        <v>0</v>
      </c>
      <c r="O8" s="60">
        <v>0</v>
      </c>
      <c r="P8" s="61">
        <f t="shared" si="2"/>
        <v>0</v>
      </c>
    </row>
    <row r="9" spans="1:16" s="2" customFormat="1" ht="15">
      <c r="A9" s="12" t="s">
        <v>190</v>
      </c>
      <c r="B9" s="8" t="s">
        <v>270</v>
      </c>
      <c r="C9" s="8" t="s">
        <v>270</v>
      </c>
      <c r="D9" s="47" t="s">
        <v>238</v>
      </c>
      <c r="E9" s="7" t="s">
        <v>102</v>
      </c>
      <c r="F9" s="55">
        <f t="shared" si="0"/>
        <v>0</v>
      </c>
      <c r="G9" s="55"/>
      <c r="H9" s="55"/>
      <c r="I9" s="60">
        <f t="shared" si="1"/>
        <v>20</v>
      </c>
      <c r="J9" s="60">
        <v>20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1">
        <f t="shared" si="2"/>
        <v>0</v>
      </c>
    </row>
    <row r="10" spans="1:16" s="2" customFormat="1" ht="15">
      <c r="A10" s="12" t="s">
        <v>191</v>
      </c>
      <c r="B10" s="8" t="s">
        <v>270</v>
      </c>
      <c r="C10" s="8" t="s">
        <v>270</v>
      </c>
      <c r="D10" s="47" t="s">
        <v>239</v>
      </c>
      <c r="E10" s="7" t="s">
        <v>102</v>
      </c>
      <c r="F10" s="55">
        <f t="shared" si="0"/>
        <v>0</v>
      </c>
      <c r="G10" s="55"/>
      <c r="H10" s="55"/>
      <c r="I10" s="60">
        <f t="shared" si="1"/>
        <v>360</v>
      </c>
      <c r="J10" s="60">
        <v>65</v>
      </c>
      <c r="K10" s="60">
        <v>295</v>
      </c>
      <c r="L10" s="60">
        <v>0</v>
      </c>
      <c r="M10" s="60">
        <v>0</v>
      </c>
      <c r="N10" s="60">
        <v>0</v>
      </c>
      <c r="O10" s="60">
        <v>0</v>
      </c>
      <c r="P10" s="61">
        <f t="shared" si="2"/>
        <v>0</v>
      </c>
    </row>
    <row r="11" spans="1:16" s="2" customFormat="1" ht="15">
      <c r="A11" s="12" t="s">
        <v>192</v>
      </c>
      <c r="B11" s="8" t="s">
        <v>270</v>
      </c>
      <c r="C11" s="8" t="s">
        <v>270</v>
      </c>
      <c r="D11" s="47" t="s">
        <v>240</v>
      </c>
      <c r="E11" s="7" t="s">
        <v>102</v>
      </c>
      <c r="F11" s="55">
        <f t="shared" si="0"/>
        <v>0</v>
      </c>
      <c r="G11" s="55"/>
      <c r="H11" s="55"/>
      <c r="I11" s="60">
        <f t="shared" si="1"/>
        <v>140</v>
      </c>
      <c r="J11" s="60">
        <v>0</v>
      </c>
      <c r="K11" s="60">
        <v>140</v>
      </c>
      <c r="L11" s="60">
        <v>0</v>
      </c>
      <c r="M11" s="60">
        <v>0</v>
      </c>
      <c r="N11" s="60">
        <v>0</v>
      </c>
      <c r="O11" s="60">
        <v>0</v>
      </c>
      <c r="P11" s="61">
        <f t="shared" si="2"/>
        <v>0</v>
      </c>
    </row>
    <row r="12" spans="1:16" s="2" customFormat="1" ht="15">
      <c r="A12" s="12" t="s">
        <v>193</v>
      </c>
      <c r="B12" s="8" t="s">
        <v>270</v>
      </c>
      <c r="C12" s="8" t="s">
        <v>270</v>
      </c>
      <c r="D12" s="47" t="s">
        <v>241</v>
      </c>
      <c r="E12" s="7" t="s">
        <v>102</v>
      </c>
      <c r="F12" s="55">
        <f t="shared" si="0"/>
        <v>0</v>
      </c>
      <c r="G12" s="55"/>
      <c r="H12" s="55"/>
      <c r="I12" s="60">
        <f t="shared" si="1"/>
        <v>255</v>
      </c>
      <c r="J12" s="60">
        <v>0</v>
      </c>
      <c r="K12" s="60">
        <v>255</v>
      </c>
      <c r="L12" s="60">
        <v>0</v>
      </c>
      <c r="M12" s="60">
        <v>0</v>
      </c>
      <c r="N12" s="60">
        <v>0</v>
      </c>
      <c r="O12" s="60">
        <v>0</v>
      </c>
      <c r="P12" s="61">
        <f t="shared" si="2"/>
        <v>0</v>
      </c>
    </row>
    <row r="13" spans="1:16" s="2" customFormat="1" ht="15">
      <c r="A13" s="12" t="s">
        <v>194</v>
      </c>
      <c r="B13" s="8" t="s">
        <v>270</v>
      </c>
      <c r="C13" s="8" t="s">
        <v>270</v>
      </c>
      <c r="D13" s="47" t="s">
        <v>242</v>
      </c>
      <c r="E13" s="7" t="s">
        <v>102</v>
      </c>
      <c r="F13" s="55">
        <f t="shared" si="0"/>
        <v>0</v>
      </c>
      <c r="G13" s="55"/>
      <c r="H13" s="55"/>
      <c r="I13" s="60">
        <f t="shared" si="1"/>
        <v>575</v>
      </c>
      <c r="J13" s="60">
        <v>15</v>
      </c>
      <c r="K13" s="60">
        <v>560</v>
      </c>
      <c r="L13" s="60">
        <v>0</v>
      </c>
      <c r="M13" s="60">
        <v>0</v>
      </c>
      <c r="N13" s="60">
        <v>0</v>
      </c>
      <c r="O13" s="60">
        <v>0</v>
      </c>
      <c r="P13" s="61">
        <f t="shared" si="2"/>
        <v>0</v>
      </c>
    </row>
    <row r="14" spans="1:16" s="2" customFormat="1" ht="15">
      <c r="A14" s="12" t="s">
        <v>195</v>
      </c>
      <c r="B14" s="8" t="s">
        <v>270</v>
      </c>
      <c r="C14" s="8" t="s">
        <v>270</v>
      </c>
      <c r="D14" s="47" t="s">
        <v>243</v>
      </c>
      <c r="E14" s="7" t="s">
        <v>102</v>
      </c>
      <c r="F14" s="55">
        <f t="shared" si="0"/>
        <v>0</v>
      </c>
      <c r="G14" s="55"/>
      <c r="H14" s="55"/>
      <c r="I14" s="60">
        <f t="shared" si="1"/>
        <v>60</v>
      </c>
      <c r="J14" s="60">
        <v>0</v>
      </c>
      <c r="K14" s="60">
        <v>60</v>
      </c>
      <c r="L14" s="60">
        <v>0</v>
      </c>
      <c r="M14" s="60">
        <v>0</v>
      </c>
      <c r="N14" s="60">
        <v>0</v>
      </c>
      <c r="O14" s="60">
        <v>0</v>
      </c>
      <c r="P14" s="61">
        <f t="shared" si="2"/>
        <v>0</v>
      </c>
    </row>
    <row r="15" spans="1:16" s="2" customFormat="1" ht="15">
      <c r="A15" s="12" t="s">
        <v>196</v>
      </c>
      <c r="B15" s="8" t="s">
        <v>270</v>
      </c>
      <c r="C15" s="8" t="s">
        <v>270</v>
      </c>
      <c r="D15" s="47" t="s">
        <v>244</v>
      </c>
      <c r="E15" s="7" t="s">
        <v>102</v>
      </c>
      <c r="F15" s="55">
        <f t="shared" si="0"/>
        <v>0</v>
      </c>
      <c r="G15" s="55"/>
      <c r="H15" s="55"/>
      <c r="I15" s="60">
        <f t="shared" si="1"/>
        <v>215</v>
      </c>
      <c r="J15" s="60">
        <v>0</v>
      </c>
      <c r="K15" s="60">
        <v>215</v>
      </c>
      <c r="L15" s="60">
        <v>0</v>
      </c>
      <c r="M15" s="60">
        <v>0</v>
      </c>
      <c r="N15" s="60">
        <v>0</v>
      </c>
      <c r="O15" s="60">
        <v>0</v>
      </c>
      <c r="P15" s="61">
        <f t="shared" si="2"/>
        <v>0</v>
      </c>
    </row>
    <row r="16" spans="1:16" s="2" customFormat="1" ht="15">
      <c r="A16" s="12" t="s">
        <v>197</v>
      </c>
      <c r="B16" s="8" t="s">
        <v>270</v>
      </c>
      <c r="C16" s="8" t="s">
        <v>270</v>
      </c>
      <c r="D16" s="47" t="s">
        <v>245</v>
      </c>
      <c r="E16" s="7" t="s">
        <v>102</v>
      </c>
      <c r="F16" s="55">
        <f t="shared" si="0"/>
        <v>0</v>
      </c>
      <c r="G16" s="55"/>
      <c r="H16" s="55"/>
      <c r="I16" s="60">
        <f t="shared" si="1"/>
        <v>80</v>
      </c>
      <c r="J16" s="60">
        <v>0</v>
      </c>
      <c r="K16" s="60">
        <v>80</v>
      </c>
      <c r="L16" s="60">
        <v>0</v>
      </c>
      <c r="M16" s="60">
        <v>0</v>
      </c>
      <c r="N16" s="60">
        <v>0</v>
      </c>
      <c r="O16" s="60">
        <v>0</v>
      </c>
      <c r="P16" s="61">
        <f t="shared" si="2"/>
        <v>0</v>
      </c>
    </row>
    <row r="17" spans="1:16" s="2" customFormat="1" ht="15">
      <c r="A17" s="12" t="s">
        <v>198</v>
      </c>
      <c r="B17" s="8" t="s">
        <v>270</v>
      </c>
      <c r="C17" s="8" t="s">
        <v>270</v>
      </c>
      <c r="D17" s="47" t="s">
        <v>248</v>
      </c>
      <c r="E17" s="7" t="s">
        <v>102</v>
      </c>
      <c r="F17" s="55">
        <f t="shared" si="0"/>
        <v>0</v>
      </c>
      <c r="G17" s="55"/>
      <c r="H17" s="55"/>
      <c r="I17" s="60">
        <f t="shared" si="1"/>
        <v>9786</v>
      </c>
      <c r="J17" s="60">
        <v>750</v>
      </c>
      <c r="K17" s="60">
        <v>3251</v>
      </c>
      <c r="L17" s="60">
        <v>3185</v>
      </c>
      <c r="M17" s="60">
        <v>1495</v>
      </c>
      <c r="N17" s="60">
        <v>1105</v>
      </c>
      <c r="O17" s="60">
        <v>0</v>
      </c>
      <c r="P17" s="61">
        <f t="shared" si="2"/>
        <v>0</v>
      </c>
    </row>
    <row r="18" spans="1:16" s="2" customFormat="1" ht="15">
      <c r="A18" s="12" t="s">
        <v>199</v>
      </c>
      <c r="B18" s="8" t="s">
        <v>270</v>
      </c>
      <c r="C18" s="8" t="s">
        <v>270</v>
      </c>
      <c r="D18" s="47" t="s">
        <v>249</v>
      </c>
      <c r="E18" s="7" t="s">
        <v>102</v>
      </c>
      <c r="F18" s="55">
        <f t="shared" si="0"/>
        <v>0</v>
      </c>
      <c r="G18" s="55"/>
      <c r="H18" s="55"/>
      <c r="I18" s="60">
        <f t="shared" si="1"/>
        <v>280</v>
      </c>
      <c r="J18" s="60">
        <v>0</v>
      </c>
      <c r="K18" s="60">
        <v>280</v>
      </c>
      <c r="L18" s="60">
        <v>0</v>
      </c>
      <c r="M18" s="60">
        <v>0</v>
      </c>
      <c r="N18" s="60">
        <v>0</v>
      </c>
      <c r="O18" s="60">
        <v>0</v>
      </c>
      <c r="P18" s="61">
        <f t="shared" si="2"/>
        <v>0</v>
      </c>
    </row>
    <row r="19" spans="1:16" s="2" customFormat="1" ht="15">
      <c r="A19" s="12" t="s">
        <v>200</v>
      </c>
      <c r="B19" s="8" t="s">
        <v>270</v>
      </c>
      <c r="C19" s="8" t="s">
        <v>270</v>
      </c>
      <c r="D19" s="47" t="s">
        <v>250</v>
      </c>
      <c r="E19" s="7" t="s">
        <v>102</v>
      </c>
      <c r="F19" s="55">
        <f t="shared" si="0"/>
        <v>0</v>
      </c>
      <c r="G19" s="55"/>
      <c r="H19" s="55"/>
      <c r="I19" s="60">
        <f t="shared" si="1"/>
        <v>182</v>
      </c>
      <c r="J19" s="60">
        <v>12</v>
      </c>
      <c r="K19" s="60">
        <v>120</v>
      </c>
      <c r="L19" s="60">
        <v>15</v>
      </c>
      <c r="M19" s="60">
        <v>0</v>
      </c>
      <c r="N19" s="60">
        <v>35</v>
      </c>
      <c r="O19" s="60">
        <v>0</v>
      </c>
      <c r="P19" s="61">
        <f t="shared" si="2"/>
        <v>0</v>
      </c>
    </row>
    <row r="20" spans="1:16" s="2" customFormat="1" ht="15">
      <c r="A20" s="12" t="s">
        <v>201</v>
      </c>
      <c r="B20" s="8" t="s">
        <v>270</v>
      </c>
      <c r="C20" s="8" t="s">
        <v>270</v>
      </c>
      <c r="D20" s="47" t="s">
        <v>251</v>
      </c>
      <c r="E20" s="7" t="s">
        <v>102</v>
      </c>
      <c r="F20" s="55">
        <f t="shared" si="0"/>
        <v>0</v>
      </c>
      <c r="G20" s="55"/>
      <c r="H20" s="55"/>
      <c r="I20" s="60">
        <f t="shared" si="1"/>
        <v>2108</v>
      </c>
      <c r="J20" s="60">
        <v>8</v>
      </c>
      <c r="K20" s="60">
        <v>985</v>
      </c>
      <c r="L20" s="60">
        <v>315</v>
      </c>
      <c r="M20" s="60">
        <v>375</v>
      </c>
      <c r="N20" s="60">
        <v>425</v>
      </c>
      <c r="O20" s="60">
        <v>0</v>
      </c>
      <c r="P20" s="61">
        <f t="shared" si="2"/>
        <v>0</v>
      </c>
    </row>
    <row r="21" spans="1:16" s="2" customFormat="1" ht="15">
      <c r="A21" s="12" t="s">
        <v>202</v>
      </c>
      <c r="B21" s="8" t="s">
        <v>270</v>
      </c>
      <c r="C21" s="8" t="s">
        <v>270</v>
      </c>
      <c r="D21" s="47" t="s">
        <v>252</v>
      </c>
      <c r="E21" s="7" t="s">
        <v>102</v>
      </c>
      <c r="F21" s="55">
        <f t="shared" si="0"/>
        <v>0</v>
      </c>
      <c r="G21" s="55"/>
      <c r="H21" s="55"/>
      <c r="I21" s="60">
        <f t="shared" si="1"/>
        <v>92</v>
      </c>
      <c r="J21" s="60">
        <v>2</v>
      </c>
      <c r="K21" s="60">
        <v>90</v>
      </c>
      <c r="L21" s="60">
        <v>0</v>
      </c>
      <c r="M21" s="60">
        <v>0</v>
      </c>
      <c r="N21" s="60">
        <v>0</v>
      </c>
      <c r="O21" s="60">
        <v>0</v>
      </c>
      <c r="P21" s="61">
        <f t="shared" si="2"/>
        <v>0</v>
      </c>
    </row>
    <row r="22" spans="1:16" s="2" customFormat="1" ht="15">
      <c r="A22" s="12" t="s">
        <v>203</v>
      </c>
      <c r="B22" s="8" t="s">
        <v>270</v>
      </c>
      <c r="C22" s="8" t="s">
        <v>270</v>
      </c>
      <c r="D22" s="47" t="s">
        <v>253</v>
      </c>
      <c r="E22" s="7" t="s">
        <v>102</v>
      </c>
      <c r="F22" s="55">
        <f t="shared" si="0"/>
        <v>0</v>
      </c>
      <c r="G22" s="55"/>
      <c r="H22" s="55"/>
      <c r="I22" s="60">
        <f t="shared" si="1"/>
        <v>560</v>
      </c>
      <c r="J22" s="60">
        <v>0</v>
      </c>
      <c r="K22" s="60">
        <v>465</v>
      </c>
      <c r="L22" s="60">
        <v>0</v>
      </c>
      <c r="M22" s="60">
        <v>0</v>
      </c>
      <c r="N22" s="60">
        <v>95</v>
      </c>
      <c r="O22" s="60">
        <v>0</v>
      </c>
      <c r="P22" s="61">
        <f t="shared" si="2"/>
        <v>0</v>
      </c>
    </row>
    <row r="23" spans="1:16" s="2" customFormat="1" ht="15">
      <c r="A23" s="12" t="s">
        <v>204</v>
      </c>
      <c r="B23" s="8" t="s">
        <v>270</v>
      </c>
      <c r="C23" s="8" t="s">
        <v>270</v>
      </c>
      <c r="D23" s="47" t="s">
        <v>254</v>
      </c>
      <c r="E23" s="7" t="s">
        <v>102</v>
      </c>
      <c r="F23" s="55">
        <f t="shared" si="0"/>
        <v>0</v>
      </c>
      <c r="G23" s="55"/>
      <c r="H23" s="55"/>
      <c r="I23" s="60">
        <f t="shared" si="1"/>
        <v>55</v>
      </c>
      <c r="J23" s="60">
        <v>0</v>
      </c>
      <c r="K23" s="60">
        <v>10</v>
      </c>
      <c r="L23" s="60">
        <v>0</v>
      </c>
      <c r="M23" s="60">
        <v>0</v>
      </c>
      <c r="N23" s="60">
        <v>45</v>
      </c>
      <c r="O23" s="60">
        <v>0</v>
      </c>
      <c r="P23" s="61">
        <f t="shared" si="2"/>
        <v>0</v>
      </c>
    </row>
    <row r="24" spans="1:16" s="2" customFormat="1" ht="15">
      <c r="A24" s="12" t="s">
        <v>205</v>
      </c>
      <c r="B24" s="8" t="s">
        <v>270</v>
      </c>
      <c r="C24" s="8" t="s">
        <v>270</v>
      </c>
      <c r="D24" s="47" t="s">
        <v>255</v>
      </c>
      <c r="E24" s="7" t="s">
        <v>102</v>
      </c>
      <c r="F24" s="55">
        <f t="shared" si="0"/>
        <v>0</v>
      </c>
      <c r="G24" s="55"/>
      <c r="H24" s="55"/>
      <c r="I24" s="60">
        <f t="shared" si="1"/>
        <v>230</v>
      </c>
      <c r="J24" s="60">
        <v>0</v>
      </c>
      <c r="K24" s="60">
        <v>230</v>
      </c>
      <c r="L24" s="60">
        <v>0</v>
      </c>
      <c r="M24" s="60">
        <v>0</v>
      </c>
      <c r="N24" s="60">
        <v>0</v>
      </c>
      <c r="O24" s="60">
        <v>0</v>
      </c>
      <c r="P24" s="61">
        <f t="shared" si="2"/>
        <v>0</v>
      </c>
    </row>
    <row r="25" spans="1:16" s="2" customFormat="1" ht="15">
      <c r="A25" s="12" t="s">
        <v>206</v>
      </c>
      <c r="B25" s="8" t="s">
        <v>270</v>
      </c>
      <c r="C25" s="8" t="s">
        <v>270</v>
      </c>
      <c r="D25" s="47" t="s">
        <v>256</v>
      </c>
      <c r="E25" s="7" t="s">
        <v>102</v>
      </c>
      <c r="F25" s="55">
        <f t="shared" si="0"/>
        <v>0</v>
      </c>
      <c r="G25" s="55"/>
      <c r="H25" s="55"/>
      <c r="I25" s="60">
        <f t="shared" si="1"/>
        <v>165</v>
      </c>
      <c r="J25" s="60">
        <v>0</v>
      </c>
      <c r="K25" s="60">
        <v>165</v>
      </c>
      <c r="L25" s="60">
        <v>0</v>
      </c>
      <c r="M25" s="60">
        <v>0</v>
      </c>
      <c r="N25" s="60">
        <v>0</v>
      </c>
      <c r="O25" s="60">
        <v>0</v>
      </c>
      <c r="P25" s="61">
        <f t="shared" si="2"/>
        <v>0</v>
      </c>
    </row>
    <row r="26" spans="1:16" s="2" customFormat="1" ht="15">
      <c r="A26" s="12" t="s">
        <v>207</v>
      </c>
      <c r="B26" s="8" t="s">
        <v>270</v>
      </c>
      <c r="C26" s="8" t="s">
        <v>270</v>
      </c>
      <c r="D26" s="47" t="s">
        <v>257</v>
      </c>
      <c r="E26" s="7" t="s">
        <v>102</v>
      </c>
      <c r="F26" s="55">
        <f t="shared" si="0"/>
        <v>0</v>
      </c>
      <c r="G26" s="55"/>
      <c r="H26" s="55"/>
      <c r="I26" s="60">
        <f t="shared" si="1"/>
        <v>125</v>
      </c>
      <c r="J26" s="60">
        <v>0</v>
      </c>
      <c r="K26" s="60">
        <v>125</v>
      </c>
      <c r="L26" s="60">
        <v>0</v>
      </c>
      <c r="M26" s="60">
        <v>0</v>
      </c>
      <c r="N26" s="60">
        <v>0</v>
      </c>
      <c r="O26" s="60">
        <v>0</v>
      </c>
      <c r="P26" s="61">
        <f t="shared" si="2"/>
        <v>0</v>
      </c>
    </row>
    <row r="27" spans="1:18" ht="15">
      <c r="A27" s="12" t="s">
        <v>208</v>
      </c>
      <c r="B27" s="8" t="s">
        <v>270</v>
      </c>
      <c r="C27" s="8" t="s">
        <v>270</v>
      </c>
      <c r="D27" s="158" t="s">
        <v>283</v>
      </c>
      <c r="E27" s="135" t="s">
        <v>102</v>
      </c>
      <c r="F27" s="128">
        <f aca="true" t="shared" si="3" ref="F27:F37">G27+H27</f>
        <v>0</v>
      </c>
      <c r="G27" s="128"/>
      <c r="H27" s="128"/>
      <c r="I27" s="136">
        <f aca="true" t="shared" si="4" ref="I27:I37">SUM(J27:O27)</f>
        <v>1210</v>
      </c>
      <c r="J27" s="136">
        <v>1210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7">
        <f aca="true" t="shared" si="5" ref="P27:P37">I27*F27</f>
        <v>0</v>
      </c>
      <c r="R27" s="2"/>
    </row>
    <row r="28" spans="1:18" ht="15">
      <c r="A28" s="12" t="s">
        <v>209</v>
      </c>
      <c r="B28" s="8" t="s">
        <v>270</v>
      </c>
      <c r="C28" s="8" t="s">
        <v>270</v>
      </c>
      <c r="D28" s="158" t="s">
        <v>284</v>
      </c>
      <c r="E28" s="135" t="s">
        <v>102</v>
      </c>
      <c r="F28" s="128">
        <f t="shared" si="3"/>
        <v>0</v>
      </c>
      <c r="G28" s="128"/>
      <c r="H28" s="128"/>
      <c r="I28" s="136">
        <f t="shared" si="4"/>
        <v>410</v>
      </c>
      <c r="J28" s="136">
        <v>410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7">
        <f t="shared" si="5"/>
        <v>0</v>
      </c>
      <c r="R28" s="2"/>
    </row>
    <row r="29" spans="1:18" ht="15">
      <c r="A29" s="12" t="s">
        <v>210</v>
      </c>
      <c r="B29" s="8" t="s">
        <v>270</v>
      </c>
      <c r="C29" s="8" t="s">
        <v>270</v>
      </c>
      <c r="D29" s="158" t="s">
        <v>285</v>
      </c>
      <c r="E29" s="135" t="s">
        <v>102</v>
      </c>
      <c r="F29" s="128">
        <f t="shared" si="3"/>
        <v>0</v>
      </c>
      <c r="G29" s="128"/>
      <c r="H29" s="128"/>
      <c r="I29" s="136">
        <f t="shared" si="4"/>
        <v>160</v>
      </c>
      <c r="J29" s="136">
        <v>160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7">
        <f t="shared" si="5"/>
        <v>0</v>
      </c>
      <c r="R29" s="2"/>
    </row>
    <row r="30" spans="1:18" ht="15">
      <c r="A30" s="12" t="s">
        <v>211</v>
      </c>
      <c r="B30" s="8" t="s">
        <v>270</v>
      </c>
      <c r="C30" s="8" t="s">
        <v>270</v>
      </c>
      <c r="D30" s="158" t="s">
        <v>555</v>
      </c>
      <c r="E30" s="135" t="s">
        <v>102</v>
      </c>
      <c r="F30" s="128">
        <f aca="true" t="shared" si="6" ref="F30">G30+H30</f>
        <v>0</v>
      </c>
      <c r="G30" s="128"/>
      <c r="H30" s="128"/>
      <c r="I30" s="136">
        <f aca="true" t="shared" si="7" ref="I30">SUM(J30:O30)</f>
        <v>560</v>
      </c>
      <c r="J30" s="136">
        <v>560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7">
        <f aca="true" t="shared" si="8" ref="P30">I30*F30</f>
        <v>0</v>
      </c>
      <c r="R30" s="2"/>
    </row>
    <row r="31" spans="1:18" ht="15">
      <c r="A31" s="12" t="s">
        <v>212</v>
      </c>
      <c r="B31" s="8" t="s">
        <v>270</v>
      </c>
      <c r="C31" s="8" t="s">
        <v>270</v>
      </c>
      <c r="D31" s="158" t="s">
        <v>556</v>
      </c>
      <c r="E31" s="135" t="s">
        <v>102</v>
      </c>
      <c r="F31" s="128">
        <f t="shared" si="3"/>
        <v>0</v>
      </c>
      <c r="G31" s="128"/>
      <c r="H31" s="128"/>
      <c r="I31" s="136">
        <f t="shared" si="4"/>
        <v>410</v>
      </c>
      <c r="J31" s="136">
        <v>410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7">
        <f t="shared" si="5"/>
        <v>0</v>
      </c>
      <c r="R31" s="2"/>
    </row>
    <row r="32" spans="1:18" ht="15">
      <c r="A32" s="12" t="s">
        <v>213</v>
      </c>
      <c r="B32" s="8" t="s">
        <v>270</v>
      </c>
      <c r="C32" s="8" t="s">
        <v>270</v>
      </c>
      <c r="D32" s="158" t="s">
        <v>277</v>
      </c>
      <c r="E32" s="135" t="s">
        <v>102</v>
      </c>
      <c r="F32" s="128">
        <f t="shared" si="3"/>
        <v>0</v>
      </c>
      <c r="G32" s="128"/>
      <c r="H32" s="128"/>
      <c r="I32" s="136">
        <f t="shared" si="4"/>
        <v>50</v>
      </c>
      <c r="J32" s="136">
        <v>0</v>
      </c>
      <c r="K32" s="136">
        <v>50</v>
      </c>
      <c r="L32" s="136">
        <v>0</v>
      </c>
      <c r="M32" s="136">
        <v>0</v>
      </c>
      <c r="N32" s="136">
        <v>0</v>
      </c>
      <c r="O32" s="136">
        <v>0</v>
      </c>
      <c r="P32" s="137">
        <f t="shared" si="5"/>
        <v>0</v>
      </c>
      <c r="R32" s="2"/>
    </row>
    <row r="33" spans="1:18" ht="15">
      <c r="A33" s="12" t="s">
        <v>214</v>
      </c>
      <c r="B33" s="8" t="s">
        <v>270</v>
      </c>
      <c r="C33" s="8" t="s">
        <v>270</v>
      </c>
      <c r="D33" s="158" t="s">
        <v>278</v>
      </c>
      <c r="E33" s="135" t="s">
        <v>102</v>
      </c>
      <c r="F33" s="128">
        <f t="shared" si="3"/>
        <v>0</v>
      </c>
      <c r="G33" s="128"/>
      <c r="H33" s="128"/>
      <c r="I33" s="136">
        <f t="shared" si="4"/>
        <v>11580</v>
      </c>
      <c r="J33" s="136">
        <v>1250</v>
      </c>
      <c r="K33" s="136">
        <v>5045</v>
      </c>
      <c r="L33" s="136">
        <v>1830</v>
      </c>
      <c r="M33" s="136">
        <v>1560</v>
      </c>
      <c r="N33" s="136">
        <v>1895</v>
      </c>
      <c r="O33" s="136">
        <v>0</v>
      </c>
      <c r="P33" s="137">
        <f t="shared" si="5"/>
        <v>0</v>
      </c>
      <c r="R33" s="2"/>
    </row>
    <row r="34" spans="1:18" ht="15">
      <c r="A34" s="12" t="s">
        <v>215</v>
      </c>
      <c r="B34" s="8" t="s">
        <v>270</v>
      </c>
      <c r="C34" s="8" t="s">
        <v>270</v>
      </c>
      <c r="D34" s="158" t="s">
        <v>279</v>
      </c>
      <c r="E34" s="135" t="s">
        <v>102</v>
      </c>
      <c r="F34" s="128">
        <f t="shared" si="3"/>
        <v>0</v>
      </c>
      <c r="G34" s="128"/>
      <c r="H34" s="128"/>
      <c r="I34" s="136">
        <f t="shared" si="4"/>
        <v>1350</v>
      </c>
      <c r="J34" s="136">
        <v>0</v>
      </c>
      <c r="K34" s="136">
        <v>1350</v>
      </c>
      <c r="L34" s="136">
        <v>0</v>
      </c>
      <c r="M34" s="136">
        <v>0</v>
      </c>
      <c r="N34" s="136">
        <v>0</v>
      </c>
      <c r="O34" s="136">
        <v>0</v>
      </c>
      <c r="P34" s="137">
        <f t="shared" si="5"/>
        <v>0</v>
      </c>
      <c r="R34" s="2"/>
    </row>
    <row r="35" spans="1:18" ht="15">
      <c r="A35" s="12" t="s">
        <v>216</v>
      </c>
      <c r="B35" s="8" t="s">
        <v>270</v>
      </c>
      <c r="C35" s="8" t="s">
        <v>270</v>
      </c>
      <c r="D35" s="158" t="s">
        <v>280</v>
      </c>
      <c r="E35" s="135" t="s">
        <v>102</v>
      </c>
      <c r="F35" s="128">
        <f t="shared" si="3"/>
        <v>0</v>
      </c>
      <c r="G35" s="128"/>
      <c r="H35" s="128"/>
      <c r="I35" s="136">
        <f t="shared" si="4"/>
        <v>2385</v>
      </c>
      <c r="J35" s="136">
        <v>0</v>
      </c>
      <c r="K35" s="136">
        <v>2160</v>
      </c>
      <c r="L35" s="136">
        <v>115</v>
      </c>
      <c r="M35" s="136">
        <v>75</v>
      </c>
      <c r="N35" s="136">
        <v>35</v>
      </c>
      <c r="O35" s="136">
        <v>0</v>
      </c>
      <c r="P35" s="137">
        <f t="shared" si="5"/>
        <v>0</v>
      </c>
      <c r="R35" s="2"/>
    </row>
    <row r="36" spans="1:18" ht="15">
      <c r="A36" s="12" t="s">
        <v>217</v>
      </c>
      <c r="B36" s="8" t="s">
        <v>270</v>
      </c>
      <c r="C36" s="8" t="s">
        <v>270</v>
      </c>
      <c r="D36" s="158" t="s">
        <v>281</v>
      </c>
      <c r="E36" s="135" t="s">
        <v>102</v>
      </c>
      <c r="F36" s="128">
        <f t="shared" si="3"/>
        <v>0</v>
      </c>
      <c r="G36" s="128"/>
      <c r="H36" s="128"/>
      <c r="I36" s="136">
        <f t="shared" si="4"/>
        <v>280</v>
      </c>
      <c r="J36" s="136">
        <v>0</v>
      </c>
      <c r="K36" s="136">
        <v>280</v>
      </c>
      <c r="L36" s="136">
        <v>0</v>
      </c>
      <c r="M36" s="136">
        <v>0</v>
      </c>
      <c r="N36" s="136">
        <v>0</v>
      </c>
      <c r="O36" s="136">
        <v>0</v>
      </c>
      <c r="P36" s="137">
        <f t="shared" si="5"/>
        <v>0</v>
      </c>
      <c r="R36" s="2"/>
    </row>
    <row r="37" spans="1:18" ht="15">
      <c r="A37" s="12" t="s">
        <v>218</v>
      </c>
      <c r="B37" s="8" t="s">
        <v>270</v>
      </c>
      <c r="C37" s="8" t="s">
        <v>270</v>
      </c>
      <c r="D37" s="158" t="s">
        <v>282</v>
      </c>
      <c r="E37" s="135" t="s">
        <v>102</v>
      </c>
      <c r="F37" s="128">
        <f t="shared" si="3"/>
        <v>0</v>
      </c>
      <c r="G37" s="128"/>
      <c r="H37" s="128"/>
      <c r="I37" s="136">
        <f t="shared" si="4"/>
        <v>10</v>
      </c>
      <c r="J37" s="136">
        <v>0</v>
      </c>
      <c r="K37" s="136">
        <v>10</v>
      </c>
      <c r="L37" s="136">
        <v>0</v>
      </c>
      <c r="M37" s="136">
        <v>0</v>
      </c>
      <c r="N37" s="136">
        <v>0</v>
      </c>
      <c r="O37" s="136">
        <v>0</v>
      </c>
      <c r="P37" s="137">
        <f t="shared" si="5"/>
        <v>0</v>
      </c>
      <c r="R37" s="2"/>
    </row>
    <row r="38" spans="1:18" ht="15">
      <c r="A38" s="12" t="s">
        <v>219</v>
      </c>
      <c r="B38" s="8" t="s">
        <v>270</v>
      </c>
      <c r="C38" s="8" t="s">
        <v>270</v>
      </c>
      <c r="D38" s="158" t="s">
        <v>554</v>
      </c>
      <c r="E38" s="135" t="s">
        <v>102</v>
      </c>
      <c r="F38" s="128">
        <f aca="true" t="shared" si="9" ref="F38:F46">G38+H38</f>
        <v>0</v>
      </c>
      <c r="G38" s="128"/>
      <c r="H38" s="128"/>
      <c r="I38" s="136">
        <f aca="true" t="shared" si="10" ref="I38:I46">SUM(J38:O38)</f>
        <v>15</v>
      </c>
      <c r="J38" s="136">
        <v>0</v>
      </c>
      <c r="K38" s="136">
        <v>15</v>
      </c>
      <c r="L38" s="136">
        <v>0</v>
      </c>
      <c r="M38" s="136">
        <v>0</v>
      </c>
      <c r="N38" s="136">
        <v>0</v>
      </c>
      <c r="O38" s="136">
        <v>0</v>
      </c>
      <c r="P38" s="137">
        <f aca="true" t="shared" si="11" ref="P38:P46">I38*F38</f>
        <v>0</v>
      </c>
      <c r="R38" s="2"/>
    </row>
    <row r="39" spans="1:18" ht="15">
      <c r="A39" s="12" t="s">
        <v>220</v>
      </c>
      <c r="B39" s="8" t="s">
        <v>270</v>
      </c>
      <c r="C39" s="8" t="s">
        <v>270</v>
      </c>
      <c r="D39" s="158" t="s">
        <v>553</v>
      </c>
      <c r="E39" s="135" t="s">
        <v>102</v>
      </c>
      <c r="F39" s="128">
        <f aca="true" t="shared" si="12" ref="F39">G39+H39</f>
        <v>0</v>
      </c>
      <c r="G39" s="128"/>
      <c r="H39" s="128"/>
      <c r="I39" s="136">
        <f aca="true" t="shared" si="13" ref="I39">SUM(J39:O39)</f>
        <v>180</v>
      </c>
      <c r="J39" s="136">
        <v>0</v>
      </c>
      <c r="K39" s="136">
        <v>180</v>
      </c>
      <c r="L39" s="136">
        <v>0</v>
      </c>
      <c r="M39" s="136">
        <v>0</v>
      </c>
      <c r="N39" s="136">
        <v>0</v>
      </c>
      <c r="O39" s="136">
        <v>0</v>
      </c>
      <c r="P39" s="137">
        <f aca="true" t="shared" si="14" ref="P39">I39*F39</f>
        <v>0</v>
      </c>
      <c r="R39" s="2"/>
    </row>
    <row r="40" spans="1:18" ht="15">
      <c r="A40" s="12" t="s">
        <v>221</v>
      </c>
      <c r="B40" s="8" t="s">
        <v>270</v>
      </c>
      <c r="C40" s="8" t="s">
        <v>270</v>
      </c>
      <c r="D40" s="47" t="s">
        <v>460</v>
      </c>
      <c r="E40" s="7" t="s">
        <v>102</v>
      </c>
      <c r="F40" s="55">
        <f t="shared" si="9"/>
        <v>0</v>
      </c>
      <c r="G40" s="55"/>
      <c r="H40" s="55"/>
      <c r="I40" s="60">
        <f t="shared" si="10"/>
        <v>37885</v>
      </c>
      <c r="J40" s="60">
        <v>0</v>
      </c>
      <c r="K40" s="60">
        <v>12530</v>
      </c>
      <c r="L40" s="60">
        <v>9995</v>
      </c>
      <c r="M40" s="60">
        <v>7820</v>
      </c>
      <c r="N40" s="60">
        <v>7540</v>
      </c>
      <c r="O40" s="60">
        <v>0</v>
      </c>
      <c r="P40" s="61">
        <f t="shared" si="11"/>
        <v>0</v>
      </c>
      <c r="R40" s="2"/>
    </row>
    <row r="41" spans="1:18" ht="15">
      <c r="A41" s="12" t="s">
        <v>222</v>
      </c>
      <c r="B41" s="8" t="s">
        <v>270</v>
      </c>
      <c r="C41" s="8" t="s">
        <v>270</v>
      </c>
      <c r="D41" s="47" t="s">
        <v>450</v>
      </c>
      <c r="E41" s="7" t="s">
        <v>102</v>
      </c>
      <c r="F41" s="55">
        <f t="shared" si="9"/>
        <v>0</v>
      </c>
      <c r="G41" s="55"/>
      <c r="H41" s="55"/>
      <c r="I41" s="60">
        <f t="shared" si="10"/>
        <v>3065</v>
      </c>
      <c r="J41" s="60">
        <v>0</v>
      </c>
      <c r="K41" s="60">
        <v>480</v>
      </c>
      <c r="L41" s="60">
        <v>215</v>
      </c>
      <c r="M41" s="60">
        <v>960</v>
      </c>
      <c r="N41" s="60">
        <v>1410</v>
      </c>
      <c r="O41" s="60">
        <v>0</v>
      </c>
      <c r="P41" s="61">
        <f t="shared" si="11"/>
        <v>0</v>
      </c>
      <c r="R41" s="2"/>
    </row>
    <row r="42" spans="1:18" ht="15">
      <c r="A42" s="12" t="s">
        <v>223</v>
      </c>
      <c r="B42" s="8" t="s">
        <v>270</v>
      </c>
      <c r="C42" s="8" t="s">
        <v>270</v>
      </c>
      <c r="D42" s="47" t="s">
        <v>451</v>
      </c>
      <c r="E42" s="7" t="s">
        <v>102</v>
      </c>
      <c r="F42" s="55">
        <f t="shared" si="9"/>
        <v>0</v>
      </c>
      <c r="G42" s="55"/>
      <c r="H42" s="55"/>
      <c r="I42" s="60">
        <f t="shared" si="10"/>
        <v>60280</v>
      </c>
      <c r="J42" s="60">
        <v>0</v>
      </c>
      <c r="K42" s="60">
        <v>14620</v>
      </c>
      <c r="L42" s="60">
        <v>16775</v>
      </c>
      <c r="M42" s="60">
        <v>14380</v>
      </c>
      <c r="N42" s="60">
        <v>14505</v>
      </c>
      <c r="O42" s="60">
        <v>0</v>
      </c>
      <c r="P42" s="61">
        <f t="shared" si="11"/>
        <v>0</v>
      </c>
      <c r="R42" s="2"/>
    </row>
    <row r="43" spans="1:18" ht="15">
      <c r="A43" s="12" t="s">
        <v>224</v>
      </c>
      <c r="B43" s="8" t="s">
        <v>270</v>
      </c>
      <c r="C43" s="8" t="s">
        <v>270</v>
      </c>
      <c r="D43" s="47" t="s">
        <v>452</v>
      </c>
      <c r="E43" s="7" t="s">
        <v>102</v>
      </c>
      <c r="F43" s="55">
        <f t="shared" si="9"/>
        <v>0</v>
      </c>
      <c r="G43" s="55"/>
      <c r="H43" s="55"/>
      <c r="I43" s="60">
        <f t="shared" si="10"/>
        <v>50</v>
      </c>
      <c r="J43" s="60">
        <v>0</v>
      </c>
      <c r="K43" s="60">
        <v>50</v>
      </c>
      <c r="L43" s="60">
        <v>0</v>
      </c>
      <c r="M43" s="60">
        <v>0</v>
      </c>
      <c r="N43" s="60">
        <v>0</v>
      </c>
      <c r="O43" s="60">
        <v>0</v>
      </c>
      <c r="P43" s="61">
        <f t="shared" si="11"/>
        <v>0</v>
      </c>
      <c r="R43" s="2"/>
    </row>
    <row r="44" spans="1:18" ht="15">
      <c r="A44" s="12" t="s">
        <v>225</v>
      </c>
      <c r="B44" s="8" t="s">
        <v>270</v>
      </c>
      <c r="C44" s="8" t="s">
        <v>270</v>
      </c>
      <c r="D44" s="47" t="s">
        <v>453</v>
      </c>
      <c r="E44" s="7" t="s">
        <v>102</v>
      </c>
      <c r="F44" s="55">
        <f t="shared" si="9"/>
        <v>0</v>
      </c>
      <c r="G44" s="55"/>
      <c r="H44" s="55"/>
      <c r="I44" s="60">
        <f t="shared" si="10"/>
        <v>2855</v>
      </c>
      <c r="J44" s="60">
        <v>0</v>
      </c>
      <c r="K44" s="60">
        <v>2855</v>
      </c>
      <c r="L44" s="60">
        <v>0</v>
      </c>
      <c r="M44" s="60">
        <v>0</v>
      </c>
      <c r="N44" s="60">
        <v>0</v>
      </c>
      <c r="O44" s="60">
        <v>0</v>
      </c>
      <c r="P44" s="61">
        <f t="shared" si="11"/>
        <v>0</v>
      </c>
      <c r="R44" s="2"/>
    </row>
    <row r="45" spans="1:18" ht="15">
      <c r="A45" s="12" t="s">
        <v>226</v>
      </c>
      <c r="B45" s="8" t="s">
        <v>270</v>
      </c>
      <c r="C45" s="8" t="s">
        <v>270</v>
      </c>
      <c r="D45" s="47" t="s">
        <v>454</v>
      </c>
      <c r="E45" s="7" t="s">
        <v>102</v>
      </c>
      <c r="F45" s="55">
        <f t="shared" si="9"/>
        <v>0</v>
      </c>
      <c r="G45" s="55"/>
      <c r="H45" s="55"/>
      <c r="I45" s="60">
        <f t="shared" si="10"/>
        <v>1135</v>
      </c>
      <c r="J45" s="60">
        <v>0</v>
      </c>
      <c r="K45" s="60">
        <v>1135</v>
      </c>
      <c r="L45" s="60">
        <v>0</v>
      </c>
      <c r="M45" s="60">
        <v>0</v>
      </c>
      <c r="N45" s="60">
        <v>0</v>
      </c>
      <c r="O45" s="60">
        <v>0</v>
      </c>
      <c r="P45" s="61">
        <f t="shared" si="11"/>
        <v>0</v>
      </c>
      <c r="R45" s="2"/>
    </row>
    <row r="46" spans="1:18" ht="15">
      <c r="A46" s="12" t="s">
        <v>227</v>
      </c>
      <c r="B46" s="8" t="s">
        <v>270</v>
      </c>
      <c r="C46" s="8" t="s">
        <v>270</v>
      </c>
      <c r="D46" s="47" t="s">
        <v>455</v>
      </c>
      <c r="E46" s="7" t="s">
        <v>102</v>
      </c>
      <c r="F46" s="55">
        <f t="shared" si="9"/>
        <v>0</v>
      </c>
      <c r="G46" s="55"/>
      <c r="H46" s="55"/>
      <c r="I46" s="60">
        <f t="shared" si="10"/>
        <v>1160</v>
      </c>
      <c r="J46" s="60">
        <v>0</v>
      </c>
      <c r="K46" s="60">
        <v>1115</v>
      </c>
      <c r="L46" s="60">
        <v>0</v>
      </c>
      <c r="M46" s="60">
        <v>0</v>
      </c>
      <c r="N46" s="60">
        <v>45</v>
      </c>
      <c r="O46" s="60">
        <v>0</v>
      </c>
      <c r="P46" s="61">
        <f t="shared" si="11"/>
        <v>0</v>
      </c>
      <c r="R46" s="2"/>
    </row>
    <row r="47" spans="1:18" ht="15">
      <c r="A47" s="12" t="s">
        <v>228</v>
      </c>
      <c r="B47" s="8" t="s">
        <v>270</v>
      </c>
      <c r="C47" s="8" t="s">
        <v>270</v>
      </c>
      <c r="D47" s="47" t="s">
        <v>456</v>
      </c>
      <c r="E47" s="7" t="s">
        <v>102</v>
      </c>
      <c r="F47" s="55">
        <f aca="true" t="shared" si="15" ref="F47:F53">G47+H47</f>
        <v>0</v>
      </c>
      <c r="G47" s="55"/>
      <c r="H47" s="55"/>
      <c r="I47" s="60">
        <f aca="true" t="shared" si="16" ref="I47:I53">SUM(J47:O47)</f>
        <v>1390</v>
      </c>
      <c r="J47" s="60">
        <v>0</v>
      </c>
      <c r="K47" s="60">
        <v>1390</v>
      </c>
      <c r="L47" s="60">
        <v>0</v>
      </c>
      <c r="M47" s="60">
        <v>0</v>
      </c>
      <c r="N47" s="60">
        <v>0</v>
      </c>
      <c r="O47" s="60">
        <v>0</v>
      </c>
      <c r="P47" s="61">
        <f aca="true" t="shared" si="17" ref="P47:P53">I47*F47</f>
        <v>0</v>
      </c>
      <c r="R47" s="2"/>
    </row>
    <row r="48" spans="1:18" ht="15">
      <c r="A48" s="12" t="s">
        <v>229</v>
      </c>
      <c r="B48" s="8" t="s">
        <v>270</v>
      </c>
      <c r="C48" s="8" t="s">
        <v>270</v>
      </c>
      <c r="D48" s="47" t="s">
        <v>457</v>
      </c>
      <c r="E48" s="7" t="s">
        <v>102</v>
      </c>
      <c r="F48" s="55">
        <f t="shared" si="15"/>
        <v>0</v>
      </c>
      <c r="G48" s="55"/>
      <c r="H48" s="55"/>
      <c r="I48" s="60">
        <f t="shared" si="16"/>
        <v>1930</v>
      </c>
      <c r="J48" s="60">
        <v>0</v>
      </c>
      <c r="K48" s="60">
        <v>1930</v>
      </c>
      <c r="L48" s="60">
        <v>0</v>
      </c>
      <c r="M48" s="60">
        <v>0</v>
      </c>
      <c r="N48" s="60">
        <v>0</v>
      </c>
      <c r="O48" s="60">
        <v>0</v>
      </c>
      <c r="P48" s="61">
        <f t="shared" si="17"/>
        <v>0</v>
      </c>
      <c r="R48" s="2"/>
    </row>
    <row r="49" spans="1:18" ht="15">
      <c r="A49" s="12" t="s">
        <v>230</v>
      </c>
      <c r="B49" s="8" t="s">
        <v>270</v>
      </c>
      <c r="C49" s="8" t="s">
        <v>270</v>
      </c>
      <c r="D49" s="47" t="s">
        <v>458</v>
      </c>
      <c r="E49" s="7" t="s">
        <v>102</v>
      </c>
      <c r="F49" s="55">
        <f t="shared" si="15"/>
        <v>0</v>
      </c>
      <c r="G49" s="55"/>
      <c r="H49" s="55"/>
      <c r="I49" s="60">
        <f t="shared" si="16"/>
        <v>885</v>
      </c>
      <c r="J49" s="60">
        <v>0</v>
      </c>
      <c r="K49" s="60">
        <v>885</v>
      </c>
      <c r="L49" s="60">
        <v>0</v>
      </c>
      <c r="M49" s="60">
        <v>0</v>
      </c>
      <c r="N49" s="60">
        <v>0</v>
      </c>
      <c r="O49" s="60">
        <v>0</v>
      </c>
      <c r="P49" s="61">
        <f t="shared" si="17"/>
        <v>0</v>
      </c>
      <c r="R49" s="2"/>
    </row>
    <row r="50" spans="1:18" ht="15">
      <c r="A50" s="12" t="s">
        <v>231</v>
      </c>
      <c r="B50" s="8" t="s">
        <v>270</v>
      </c>
      <c r="C50" s="8" t="s">
        <v>270</v>
      </c>
      <c r="D50" s="47" t="s">
        <v>459</v>
      </c>
      <c r="E50" s="7" t="s">
        <v>102</v>
      </c>
      <c r="F50" s="55">
        <f t="shared" si="15"/>
        <v>0</v>
      </c>
      <c r="G50" s="55"/>
      <c r="H50" s="55"/>
      <c r="I50" s="60">
        <f t="shared" si="16"/>
        <v>285</v>
      </c>
      <c r="J50" s="60">
        <v>0</v>
      </c>
      <c r="K50" s="60">
        <v>285</v>
      </c>
      <c r="L50" s="60">
        <v>0</v>
      </c>
      <c r="M50" s="60">
        <v>0</v>
      </c>
      <c r="N50" s="60">
        <v>0</v>
      </c>
      <c r="O50" s="60">
        <v>0</v>
      </c>
      <c r="P50" s="61">
        <f t="shared" si="17"/>
        <v>0</v>
      </c>
      <c r="R50" s="2"/>
    </row>
    <row r="51" spans="1:18" ht="15">
      <c r="A51" s="12" t="s">
        <v>232</v>
      </c>
      <c r="B51" s="8" t="s">
        <v>270</v>
      </c>
      <c r="C51" s="8" t="s">
        <v>270</v>
      </c>
      <c r="D51" s="47" t="s">
        <v>551</v>
      </c>
      <c r="E51" s="7" t="s">
        <v>102</v>
      </c>
      <c r="F51" s="55">
        <f aca="true" t="shared" si="18" ref="F51">G51+H51</f>
        <v>0</v>
      </c>
      <c r="G51" s="55"/>
      <c r="H51" s="55"/>
      <c r="I51" s="60">
        <f aca="true" t="shared" si="19" ref="I51">SUM(J51:O51)</f>
        <v>325</v>
      </c>
      <c r="J51" s="60">
        <v>0</v>
      </c>
      <c r="K51" s="60">
        <v>325</v>
      </c>
      <c r="L51" s="60">
        <v>0</v>
      </c>
      <c r="M51" s="60">
        <v>0</v>
      </c>
      <c r="N51" s="60">
        <v>0</v>
      </c>
      <c r="O51" s="60">
        <v>0</v>
      </c>
      <c r="P51" s="61">
        <f aca="true" t="shared" si="20" ref="P51">I51*F51</f>
        <v>0</v>
      </c>
      <c r="R51" s="2"/>
    </row>
    <row r="52" spans="1:18" ht="15">
      <c r="A52" s="12" t="s">
        <v>233</v>
      </c>
      <c r="B52" s="8" t="s">
        <v>270</v>
      </c>
      <c r="C52" s="8" t="s">
        <v>270</v>
      </c>
      <c r="D52" s="47" t="s">
        <v>552</v>
      </c>
      <c r="E52" s="7" t="s">
        <v>102</v>
      </c>
      <c r="F52" s="55">
        <f t="shared" si="15"/>
        <v>0</v>
      </c>
      <c r="G52" s="55"/>
      <c r="H52" s="55"/>
      <c r="I52" s="60">
        <f t="shared" si="16"/>
        <v>260</v>
      </c>
      <c r="J52" s="60">
        <v>0</v>
      </c>
      <c r="K52" s="60">
        <v>260</v>
      </c>
      <c r="L52" s="60">
        <v>0</v>
      </c>
      <c r="M52" s="60">
        <v>0</v>
      </c>
      <c r="N52" s="60">
        <v>0</v>
      </c>
      <c r="O52" s="60">
        <v>0</v>
      </c>
      <c r="P52" s="61">
        <f t="shared" si="17"/>
        <v>0</v>
      </c>
      <c r="R52" s="2"/>
    </row>
    <row r="53" spans="1:18" ht="16.5" thickBot="1">
      <c r="A53" s="13" t="s">
        <v>234</v>
      </c>
      <c r="B53" s="14" t="s">
        <v>270</v>
      </c>
      <c r="C53" s="14" t="s">
        <v>270</v>
      </c>
      <c r="D53" s="49" t="s">
        <v>550</v>
      </c>
      <c r="E53" s="15" t="s">
        <v>102</v>
      </c>
      <c r="F53" s="56">
        <f t="shared" si="15"/>
        <v>0</v>
      </c>
      <c r="G53" s="56"/>
      <c r="H53" s="56"/>
      <c r="I53" s="62">
        <f t="shared" si="16"/>
        <v>280</v>
      </c>
      <c r="J53" s="62">
        <v>0</v>
      </c>
      <c r="K53" s="62">
        <v>280</v>
      </c>
      <c r="L53" s="62">
        <v>0</v>
      </c>
      <c r="M53" s="62">
        <v>0</v>
      </c>
      <c r="N53" s="62">
        <v>0</v>
      </c>
      <c r="O53" s="62">
        <v>0</v>
      </c>
      <c r="P53" s="63">
        <f t="shared" si="17"/>
        <v>0</v>
      </c>
      <c r="R53" s="2"/>
    </row>
    <row r="54" spans="1:4" ht="16.5" thickTop="1">
      <c r="A54" s="42"/>
      <c r="B54" s="42"/>
      <c r="C54" s="42"/>
      <c r="D54" s="45"/>
    </row>
    <row r="55" spans="1:4" ht="15">
      <c r="A55" s="42"/>
      <c r="B55" s="42"/>
      <c r="C55" s="42"/>
      <c r="D55" s="45"/>
    </row>
    <row r="56" spans="1:4" ht="15">
      <c r="A56" s="42"/>
      <c r="B56" s="42"/>
      <c r="C56" s="42"/>
      <c r="D56" s="45"/>
    </row>
    <row r="57" spans="1:4" ht="15">
      <c r="A57" s="42"/>
      <c r="B57" s="42"/>
      <c r="C57" s="42"/>
      <c r="D57" s="45"/>
    </row>
    <row r="58" spans="1:4" ht="15">
      <c r="A58" s="42"/>
      <c r="B58" s="42"/>
      <c r="C58" s="42"/>
      <c r="D58" s="45"/>
    </row>
    <row r="59" spans="1:4" ht="15">
      <c r="A59" s="42"/>
      <c r="B59" s="42"/>
      <c r="C59" s="42"/>
      <c r="D59" s="45"/>
    </row>
    <row r="60" spans="1:4" ht="15">
      <c r="A60" s="42"/>
      <c r="B60" s="42"/>
      <c r="C60" s="42"/>
      <c r="D60" s="45"/>
    </row>
    <row r="61" spans="1:4" ht="15">
      <c r="A61" s="42"/>
      <c r="B61" s="42"/>
      <c r="C61" s="42"/>
      <c r="D61" s="45"/>
    </row>
    <row r="62" spans="1:4" ht="15">
      <c r="A62" s="42"/>
      <c r="B62" s="42"/>
      <c r="C62" s="42"/>
      <c r="D62" s="45"/>
    </row>
    <row r="63" spans="1:4" ht="15">
      <c r="A63" s="42"/>
      <c r="B63" s="42"/>
      <c r="C63" s="42"/>
      <c r="D63" s="45"/>
    </row>
    <row r="64" spans="1:4" ht="15">
      <c r="A64" s="42"/>
      <c r="B64" s="42"/>
      <c r="C64" s="42"/>
      <c r="D64" s="45"/>
    </row>
    <row r="65" spans="1:4" ht="15">
      <c r="A65" s="42"/>
      <c r="B65" s="42"/>
      <c r="C65" s="42"/>
      <c r="D65" s="45"/>
    </row>
    <row r="66" spans="1:4" ht="15">
      <c r="A66" s="42"/>
      <c r="B66" s="42"/>
      <c r="C66" s="42"/>
      <c r="D66" s="45"/>
    </row>
    <row r="67" spans="1:4" ht="15">
      <c r="A67" s="42"/>
      <c r="B67" s="42"/>
      <c r="C67" s="42"/>
      <c r="D67" s="45"/>
    </row>
    <row r="68" spans="1:4" ht="15">
      <c r="A68" s="42"/>
      <c r="B68" s="42"/>
      <c r="C68" s="42"/>
      <c r="D68" s="45"/>
    </row>
    <row r="69" spans="1:4" ht="15">
      <c r="A69" s="42"/>
      <c r="B69" s="42"/>
      <c r="C69" s="42"/>
      <c r="D69" s="45"/>
    </row>
    <row r="70" spans="1:4" ht="15">
      <c r="A70" s="42"/>
      <c r="B70" s="42"/>
      <c r="C70" s="42"/>
      <c r="D70" s="45"/>
    </row>
    <row r="71" spans="1:4" ht="15">
      <c r="A71" s="42"/>
      <c r="B71" s="42"/>
      <c r="C71" s="42"/>
      <c r="D71" s="45"/>
    </row>
    <row r="72" spans="1:4" ht="15">
      <c r="A72" s="42"/>
      <c r="B72" s="42"/>
      <c r="C72" s="42"/>
      <c r="D72" s="45"/>
    </row>
    <row r="73" spans="1:4" ht="15">
      <c r="A73" s="42"/>
      <c r="B73" s="42"/>
      <c r="C73" s="42"/>
      <c r="D73" s="45"/>
    </row>
    <row r="74" spans="1:4" ht="15">
      <c r="A74" s="42"/>
      <c r="B74" s="42"/>
      <c r="C74" s="42"/>
      <c r="D74" s="45"/>
    </row>
    <row r="75" spans="1:4" ht="15">
      <c r="A75" s="42"/>
      <c r="B75" s="42"/>
      <c r="C75" s="42"/>
      <c r="D75" s="45"/>
    </row>
    <row r="76" spans="1:4" ht="15">
      <c r="A76" s="42"/>
      <c r="B76" s="42"/>
      <c r="C76" s="42"/>
      <c r="D76" s="45"/>
    </row>
    <row r="77" spans="1:4" ht="15">
      <c r="A77" s="42"/>
      <c r="B77" s="42"/>
      <c r="C77" s="42"/>
      <c r="D77" s="45"/>
    </row>
    <row r="78" spans="1:4" ht="15">
      <c r="A78" s="42"/>
      <c r="B78" s="42"/>
      <c r="C78" s="42"/>
      <c r="D78" s="45"/>
    </row>
    <row r="79" spans="1:4" ht="15">
      <c r="A79" s="42"/>
      <c r="B79" s="42"/>
      <c r="C79" s="42"/>
      <c r="D79" s="45"/>
    </row>
    <row r="80" spans="1:4" ht="15">
      <c r="A80" s="42"/>
      <c r="B80" s="42"/>
      <c r="C80" s="42"/>
      <c r="D80" s="45"/>
    </row>
    <row r="81" spans="1:4" ht="15">
      <c r="A81" s="42"/>
      <c r="B81" s="42"/>
      <c r="C81" s="42"/>
      <c r="D81" s="45"/>
    </row>
    <row r="82" spans="1:4" ht="15">
      <c r="A82" s="42"/>
      <c r="B82" s="42"/>
      <c r="C82" s="42"/>
      <c r="D82" s="45"/>
    </row>
    <row r="83" spans="1:4" ht="15">
      <c r="A83" s="42"/>
      <c r="B83" s="42"/>
      <c r="C83" s="42"/>
      <c r="D83" s="45"/>
    </row>
    <row r="84" spans="1:4" ht="15">
      <c r="A84" s="42"/>
      <c r="B84" s="42"/>
      <c r="C84" s="42"/>
      <c r="D84" s="45"/>
    </row>
    <row r="85" spans="1:4" ht="15">
      <c r="A85" s="42"/>
      <c r="B85" s="42"/>
      <c r="C85" s="42"/>
      <c r="D85" s="45"/>
    </row>
    <row r="86" spans="1:4" ht="15">
      <c r="A86" s="42"/>
      <c r="B86" s="42"/>
      <c r="C86" s="42"/>
      <c r="D86" s="45"/>
    </row>
    <row r="87" spans="1:4" ht="15">
      <c r="A87" s="42"/>
      <c r="B87" s="42"/>
      <c r="C87" s="42"/>
      <c r="D87" s="45"/>
    </row>
    <row r="88" spans="1:4" ht="15">
      <c r="A88" s="42"/>
      <c r="B88" s="42"/>
      <c r="C88" s="42"/>
      <c r="D88" s="45"/>
    </row>
    <row r="89" spans="1:4" ht="15">
      <c r="A89" s="42"/>
      <c r="B89" s="42"/>
      <c r="C89" s="42"/>
      <c r="D89" s="45"/>
    </row>
    <row r="90" spans="1:4" ht="15">
      <c r="A90" s="42"/>
      <c r="B90" s="42"/>
      <c r="C90" s="42"/>
      <c r="D90" s="45"/>
    </row>
    <row r="91" spans="1:4" ht="15">
      <c r="A91" s="42"/>
      <c r="B91" s="42"/>
      <c r="C91" s="42"/>
      <c r="D91" s="45"/>
    </row>
    <row r="92" spans="1:4" ht="15">
      <c r="A92" s="42"/>
      <c r="B92" s="42"/>
      <c r="C92" s="42"/>
      <c r="D92" s="45"/>
    </row>
    <row r="93" spans="1:4" ht="15">
      <c r="A93" s="42"/>
      <c r="B93" s="42"/>
      <c r="C93" s="42"/>
      <c r="D93" s="45"/>
    </row>
    <row r="94" spans="1:4" ht="15">
      <c r="A94" s="42"/>
      <c r="B94" s="42"/>
      <c r="C94" s="42"/>
      <c r="D94" s="45"/>
    </row>
    <row r="95" spans="1:4" ht="15">
      <c r="A95" s="42"/>
      <c r="B95" s="42"/>
      <c r="C95" s="42"/>
      <c r="D95" s="45"/>
    </row>
    <row r="96" spans="1:4" ht="15">
      <c r="A96" s="42"/>
      <c r="B96" s="42"/>
      <c r="C96" s="42"/>
      <c r="D96" s="45"/>
    </row>
    <row r="97" spans="1:4" ht="15">
      <c r="A97" s="42"/>
      <c r="B97" s="42"/>
      <c r="C97" s="42"/>
      <c r="D97" s="45"/>
    </row>
    <row r="98" spans="1:4" ht="15">
      <c r="A98" s="42"/>
      <c r="B98" s="42"/>
      <c r="C98" s="42"/>
      <c r="D98" s="45"/>
    </row>
    <row r="99" spans="1:4" ht="15">
      <c r="A99" s="42"/>
      <c r="B99" s="42"/>
      <c r="C99" s="42"/>
      <c r="D99" s="45"/>
    </row>
    <row r="100" spans="1:4" ht="15">
      <c r="A100" s="42"/>
      <c r="B100" s="42"/>
      <c r="C100" s="42"/>
      <c r="D100" s="45"/>
    </row>
    <row r="101" spans="1:4" ht="15">
      <c r="A101" s="42"/>
      <c r="B101" s="42"/>
      <c r="C101" s="42"/>
      <c r="D101" s="45"/>
    </row>
    <row r="102" spans="1:4" ht="15">
      <c r="A102" s="42"/>
      <c r="B102" s="42"/>
      <c r="C102" s="42"/>
      <c r="D102" s="45"/>
    </row>
    <row r="103" spans="1:4" ht="15">
      <c r="A103" s="42"/>
      <c r="B103" s="42"/>
      <c r="C103" s="42"/>
      <c r="D103" s="45"/>
    </row>
    <row r="104" spans="1:4" ht="15">
      <c r="A104" s="42"/>
      <c r="B104" s="42"/>
      <c r="C104" s="42"/>
      <c r="D104" s="45"/>
    </row>
    <row r="105" spans="1:4" ht="15">
      <c r="A105" s="42"/>
      <c r="B105" s="42"/>
      <c r="C105" s="42"/>
      <c r="D105" s="45"/>
    </row>
    <row r="106" spans="1:4" ht="15">
      <c r="A106" s="42"/>
      <c r="B106" s="42"/>
      <c r="C106" s="42"/>
      <c r="D106" s="45"/>
    </row>
    <row r="107" spans="1:4" ht="15">
      <c r="A107" s="42"/>
      <c r="B107" s="42"/>
      <c r="C107" s="42"/>
      <c r="D107" s="45"/>
    </row>
    <row r="108" spans="1:4" ht="15">
      <c r="A108" s="42"/>
      <c r="B108" s="42"/>
      <c r="C108" s="42"/>
      <c r="D108" s="45"/>
    </row>
    <row r="109" spans="1:4" ht="15">
      <c r="A109" s="42"/>
      <c r="B109" s="42"/>
      <c r="C109" s="42"/>
      <c r="D109" s="45"/>
    </row>
    <row r="110" spans="1:4" ht="15">
      <c r="A110" s="42"/>
      <c r="B110" s="42"/>
      <c r="C110" s="42"/>
      <c r="D110" s="45"/>
    </row>
    <row r="111" spans="1:4" ht="15">
      <c r="A111" s="42"/>
      <c r="B111" s="42"/>
      <c r="C111" s="42"/>
      <c r="D111" s="45"/>
    </row>
    <row r="112" spans="1:4" ht="15">
      <c r="A112" s="42"/>
      <c r="B112" s="42"/>
      <c r="C112" s="42"/>
      <c r="D112" s="45"/>
    </row>
    <row r="113" spans="1:4" ht="15">
      <c r="A113" s="42"/>
      <c r="B113" s="42"/>
      <c r="C113" s="42"/>
      <c r="D113" s="45"/>
    </row>
    <row r="114" spans="1:4" ht="15">
      <c r="A114" s="42"/>
      <c r="B114" s="42"/>
      <c r="C114" s="42"/>
      <c r="D114" s="45"/>
    </row>
    <row r="115" spans="1:4" ht="15">
      <c r="A115" s="42"/>
      <c r="B115" s="42"/>
      <c r="C115" s="42"/>
      <c r="D115" s="45"/>
    </row>
    <row r="116" spans="1:4" ht="15">
      <c r="A116" s="42"/>
      <c r="B116" s="42"/>
      <c r="C116" s="42"/>
      <c r="D116" s="45"/>
    </row>
    <row r="117" spans="1:4" ht="15">
      <c r="A117" s="42"/>
      <c r="B117" s="42"/>
      <c r="C117" s="42"/>
      <c r="D117" s="45"/>
    </row>
    <row r="118" spans="1:4" ht="15">
      <c r="A118" s="42"/>
      <c r="B118" s="42"/>
      <c r="C118" s="42"/>
      <c r="D118" s="45"/>
    </row>
    <row r="119" spans="1:4" ht="15">
      <c r="A119" s="42"/>
      <c r="B119" s="42"/>
      <c r="C119" s="42"/>
      <c r="D119" s="45"/>
    </row>
    <row r="120" spans="1:4" ht="15">
      <c r="A120" s="42"/>
      <c r="B120" s="42"/>
      <c r="C120" s="42"/>
      <c r="D120" s="45"/>
    </row>
    <row r="121" spans="1:4" ht="15">
      <c r="A121" s="42"/>
      <c r="B121" s="42"/>
      <c r="C121" s="42"/>
      <c r="D121" s="45"/>
    </row>
    <row r="122" spans="1:4" ht="15">
      <c r="A122" s="42"/>
      <c r="B122" s="42"/>
      <c r="C122" s="42"/>
      <c r="D122" s="45"/>
    </row>
    <row r="123" spans="1:4" ht="15">
      <c r="A123" s="42"/>
      <c r="B123" s="42"/>
      <c r="C123" s="42"/>
      <c r="D123" s="45"/>
    </row>
    <row r="124" spans="1:4" ht="15">
      <c r="A124" s="42"/>
      <c r="B124" s="42"/>
      <c r="C124" s="42"/>
      <c r="D124" s="45"/>
    </row>
    <row r="125" spans="1:4" ht="15">
      <c r="A125" s="42"/>
      <c r="B125" s="42"/>
      <c r="C125" s="42"/>
      <c r="D125" s="45"/>
    </row>
    <row r="126" spans="1:4" ht="15">
      <c r="A126" s="42"/>
      <c r="B126" s="42"/>
      <c r="C126" s="42"/>
      <c r="D126" s="45"/>
    </row>
    <row r="127" spans="1:4" ht="15">
      <c r="A127" s="42"/>
      <c r="B127" s="42"/>
      <c r="C127" s="42"/>
      <c r="D127" s="45"/>
    </row>
    <row r="128" spans="1:4" ht="15">
      <c r="A128" s="42"/>
      <c r="B128" s="42"/>
      <c r="C128" s="42"/>
      <c r="D128" s="45"/>
    </row>
    <row r="129" spans="1:4" ht="15">
      <c r="A129" s="42"/>
      <c r="B129" s="42"/>
      <c r="C129" s="42"/>
      <c r="D129" s="45"/>
    </row>
    <row r="130" spans="1:4" ht="15">
      <c r="A130" s="42"/>
      <c r="B130" s="42"/>
      <c r="C130" s="42"/>
      <c r="D130" s="45"/>
    </row>
    <row r="131" spans="1:4" ht="15">
      <c r="A131" s="42"/>
      <c r="B131" s="42"/>
      <c r="C131" s="42"/>
      <c r="D131" s="45"/>
    </row>
    <row r="132" spans="1:4" ht="15">
      <c r="A132" s="42"/>
      <c r="B132" s="42"/>
      <c r="C132" s="42"/>
      <c r="D132" s="45"/>
    </row>
    <row r="133" spans="1:4" ht="15">
      <c r="A133" s="42"/>
      <c r="B133" s="42"/>
      <c r="C133" s="42"/>
      <c r="D133" s="45"/>
    </row>
    <row r="134" spans="1:4" ht="15">
      <c r="A134" s="42"/>
      <c r="B134" s="42"/>
      <c r="C134" s="42"/>
      <c r="D134" s="45"/>
    </row>
    <row r="135" spans="1:4" ht="15">
      <c r="A135" s="42"/>
      <c r="B135" s="42"/>
      <c r="C135" s="42"/>
      <c r="D135" s="45"/>
    </row>
    <row r="136" spans="1:4" ht="15">
      <c r="A136" s="42"/>
      <c r="B136" s="42"/>
      <c r="C136" s="42"/>
      <c r="D136" s="45"/>
    </row>
    <row r="137" spans="1:4" ht="15">
      <c r="A137" s="42"/>
      <c r="B137" s="42"/>
      <c r="C137" s="42"/>
      <c r="D137" s="45"/>
    </row>
    <row r="138" spans="1:4" ht="15">
      <c r="A138" s="42"/>
      <c r="B138" s="42"/>
      <c r="C138" s="42"/>
      <c r="D138" s="45"/>
    </row>
    <row r="139" spans="1:4" ht="15">
      <c r="A139" s="42"/>
      <c r="B139" s="42"/>
      <c r="C139" s="42"/>
      <c r="D139" s="45"/>
    </row>
    <row r="140" spans="1:4" ht="15">
      <c r="A140" s="42"/>
      <c r="B140" s="42"/>
      <c r="C140" s="42"/>
      <c r="D140" s="45"/>
    </row>
    <row r="141" spans="1:4" ht="15">
      <c r="A141" s="42"/>
      <c r="B141" s="42"/>
      <c r="C141" s="42"/>
      <c r="D141" s="45"/>
    </row>
    <row r="142" spans="1:4" ht="15">
      <c r="A142" s="42"/>
      <c r="B142" s="42"/>
      <c r="C142" s="42"/>
      <c r="D142" s="45"/>
    </row>
    <row r="143" spans="1:4" ht="15">
      <c r="A143" s="42"/>
      <c r="B143" s="42"/>
      <c r="C143" s="42"/>
      <c r="D143" s="45"/>
    </row>
    <row r="144" spans="1:4" ht="15">
      <c r="A144" s="42"/>
      <c r="B144" s="42"/>
      <c r="C144" s="42"/>
      <c r="D144" s="45"/>
    </row>
    <row r="145" spans="1:4" ht="15">
      <c r="A145" s="42"/>
      <c r="B145" s="42"/>
      <c r="C145" s="42"/>
      <c r="D145" s="45"/>
    </row>
    <row r="146" spans="1:4" ht="15">
      <c r="A146" s="42"/>
      <c r="B146" s="42"/>
      <c r="C146" s="42"/>
      <c r="D146" s="45"/>
    </row>
    <row r="147" spans="1:4" ht="15">
      <c r="A147" s="42"/>
      <c r="B147" s="42"/>
      <c r="C147" s="42"/>
      <c r="D147" s="45"/>
    </row>
    <row r="148" spans="1:4" ht="15">
      <c r="A148" s="42"/>
      <c r="B148" s="42"/>
      <c r="C148" s="42"/>
      <c r="D148" s="45"/>
    </row>
    <row r="149" spans="1:4" ht="15">
      <c r="A149" s="42"/>
      <c r="B149" s="42"/>
      <c r="C149" s="42"/>
      <c r="D149" s="45"/>
    </row>
    <row r="150" spans="1:4" ht="15">
      <c r="A150" s="42"/>
      <c r="B150" s="42"/>
      <c r="C150" s="42"/>
      <c r="D150" s="45"/>
    </row>
    <row r="151" spans="1:4" ht="15">
      <c r="A151" s="42"/>
      <c r="B151" s="42"/>
      <c r="C151" s="42"/>
      <c r="D151" s="45"/>
    </row>
    <row r="152" spans="1:4" ht="15">
      <c r="A152" s="42"/>
      <c r="B152" s="42"/>
      <c r="C152" s="42"/>
      <c r="D152" s="45"/>
    </row>
    <row r="153" spans="1:4" ht="15">
      <c r="A153" s="42"/>
      <c r="B153" s="42"/>
      <c r="C153" s="42"/>
      <c r="D153" s="45"/>
    </row>
    <row r="154" spans="1:4" ht="15">
      <c r="A154" s="42"/>
      <c r="B154" s="42"/>
      <c r="C154" s="42"/>
      <c r="D154" s="45"/>
    </row>
    <row r="155" spans="1:4" ht="15">
      <c r="A155" s="42"/>
      <c r="B155" s="42"/>
      <c r="C155" s="42"/>
      <c r="D155" s="45"/>
    </row>
    <row r="156" spans="1:4" ht="15">
      <c r="A156" s="42"/>
      <c r="B156" s="42"/>
      <c r="C156" s="42"/>
      <c r="D156" s="45"/>
    </row>
    <row r="157" spans="1:4" ht="15">
      <c r="A157" s="42"/>
      <c r="B157" s="42"/>
      <c r="C157" s="42"/>
      <c r="D157" s="45"/>
    </row>
    <row r="158" spans="1:4" ht="15">
      <c r="A158" s="42"/>
      <c r="B158" s="42"/>
      <c r="C158" s="42"/>
      <c r="D158" s="45"/>
    </row>
    <row r="159" spans="1:4" ht="15">
      <c r="A159" s="42"/>
      <c r="B159" s="42"/>
      <c r="C159" s="42"/>
      <c r="D159" s="45"/>
    </row>
    <row r="160" spans="1:4" ht="15">
      <c r="A160" s="42"/>
      <c r="B160" s="42"/>
      <c r="C160" s="42"/>
      <c r="D160" s="45"/>
    </row>
    <row r="161" spans="1:4" ht="15">
      <c r="A161" s="42"/>
      <c r="B161" s="42"/>
      <c r="C161" s="42"/>
      <c r="D161" s="45"/>
    </row>
    <row r="162" spans="1:4" ht="15">
      <c r="A162" s="42"/>
      <c r="B162" s="42"/>
      <c r="C162" s="42"/>
      <c r="D162" s="45"/>
    </row>
    <row r="163" spans="1:4" ht="15">
      <c r="A163" s="42"/>
      <c r="B163" s="42"/>
      <c r="C163" s="42"/>
      <c r="D163" s="45"/>
    </row>
    <row r="164" spans="1:4" ht="15">
      <c r="A164" s="42"/>
      <c r="B164" s="42"/>
      <c r="C164" s="42"/>
      <c r="D164" s="45"/>
    </row>
    <row r="165" spans="1:4" ht="15">
      <c r="A165" s="42"/>
      <c r="B165" s="42"/>
      <c r="C165" s="42"/>
      <c r="D165" s="45"/>
    </row>
    <row r="166" spans="1:4" ht="15">
      <c r="A166" s="42"/>
      <c r="B166" s="42"/>
      <c r="C166" s="42"/>
      <c r="D166" s="45"/>
    </row>
    <row r="167" spans="1:4" ht="15">
      <c r="A167" s="42"/>
      <c r="B167" s="42"/>
      <c r="C167" s="42"/>
      <c r="D167" s="45"/>
    </row>
    <row r="168" spans="1:4" ht="15">
      <c r="A168" s="42"/>
      <c r="B168" s="42"/>
      <c r="C168" s="42"/>
      <c r="D168" s="45"/>
    </row>
    <row r="169" spans="1:4" ht="15">
      <c r="A169" s="42"/>
      <c r="B169" s="42"/>
      <c r="C169" s="42"/>
      <c r="D169" s="45"/>
    </row>
    <row r="170" spans="1:4" ht="15">
      <c r="A170" s="42"/>
      <c r="B170" s="42"/>
      <c r="C170" s="42"/>
      <c r="D170" s="45"/>
    </row>
    <row r="171" spans="1:4" ht="15">
      <c r="A171" s="42"/>
      <c r="B171" s="42"/>
      <c r="C171" s="42"/>
      <c r="D171" s="45"/>
    </row>
    <row r="172" spans="1:4" ht="15">
      <c r="A172" s="42"/>
      <c r="B172" s="42"/>
      <c r="C172" s="42"/>
      <c r="D172" s="45"/>
    </row>
    <row r="173" spans="1:4" ht="15">
      <c r="A173" s="42"/>
      <c r="B173" s="42"/>
      <c r="C173" s="42"/>
      <c r="D173" s="45"/>
    </row>
    <row r="174" spans="1:4" ht="15">
      <c r="A174" s="42"/>
      <c r="B174" s="42"/>
      <c r="C174" s="42"/>
      <c r="D174" s="45"/>
    </row>
    <row r="175" spans="1:4" ht="15">
      <c r="A175" s="42"/>
      <c r="B175" s="42"/>
      <c r="C175" s="42"/>
      <c r="D175" s="45"/>
    </row>
    <row r="176" spans="1:4" ht="15">
      <c r="A176" s="42"/>
      <c r="B176" s="42"/>
      <c r="C176" s="42"/>
      <c r="D176" s="45"/>
    </row>
    <row r="177" spans="1:4" ht="15">
      <c r="A177" s="42"/>
      <c r="B177" s="42"/>
      <c r="C177" s="42"/>
      <c r="D177" s="45"/>
    </row>
    <row r="178" spans="1:4" ht="15">
      <c r="A178" s="42"/>
      <c r="B178" s="42"/>
      <c r="C178" s="42"/>
      <c r="D178" s="45"/>
    </row>
    <row r="179" spans="1:4" ht="15">
      <c r="A179" s="42"/>
      <c r="B179" s="42"/>
      <c r="C179" s="42"/>
      <c r="D179" s="45"/>
    </row>
    <row r="180" spans="1:4" ht="15">
      <c r="A180" s="42"/>
      <c r="B180" s="42"/>
      <c r="C180" s="42"/>
      <c r="D180" s="45"/>
    </row>
    <row r="181" spans="1:4" ht="15">
      <c r="A181" s="42"/>
      <c r="B181" s="42"/>
      <c r="C181" s="42"/>
      <c r="D181" s="45"/>
    </row>
    <row r="182" spans="1:4" ht="15">
      <c r="A182" s="42"/>
      <c r="B182" s="42"/>
      <c r="C182" s="42"/>
      <c r="D182" s="45"/>
    </row>
    <row r="183" spans="1:4" ht="15">
      <c r="A183" s="42"/>
      <c r="B183" s="42"/>
      <c r="C183" s="42"/>
      <c r="D183" s="45"/>
    </row>
    <row r="184" spans="1:4" ht="15">
      <c r="A184" s="42"/>
      <c r="B184" s="42"/>
      <c r="C184" s="42"/>
      <c r="D184" s="45"/>
    </row>
    <row r="185" spans="1:4" ht="15">
      <c r="A185" s="42"/>
      <c r="B185" s="42"/>
      <c r="C185" s="42"/>
      <c r="D185" s="45"/>
    </row>
    <row r="186" spans="1:4" ht="15">
      <c r="A186" s="42"/>
      <c r="B186" s="42"/>
      <c r="C186" s="42"/>
      <c r="D186" s="45"/>
    </row>
    <row r="187" spans="1:4" ht="15">
      <c r="A187" s="42"/>
      <c r="B187" s="42"/>
      <c r="C187" s="42"/>
      <c r="D187" s="45"/>
    </row>
    <row r="188" spans="1:4" ht="15">
      <c r="A188" s="42"/>
      <c r="B188" s="42"/>
      <c r="C188" s="42"/>
      <c r="D188" s="45"/>
    </row>
    <row r="189" spans="1:4" ht="15">
      <c r="A189" s="42"/>
      <c r="B189" s="42"/>
      <c r="C189" s="42"/>
      <c r="D189" s="45"/>
    </row>
    <row r="190" spans="1:4" ht="15">
      <c r="A190" s="42"/>
      <c r="B190" s="42"/>
      <c r="C190" s="42"/>
      <c r="D190" s="45"/>
    </row>
    <row r="191" spans="1:4" ht="15">
      <c r="A191" s="42"/>
      <c r="B191" s="42"/>
      <c r="C191" s="42"/>
      <c r="D191" s="45"/>
    </row>
    <row r="192" spans="1:4" ht="15">
      <c r="A192" s="42"/>
      <c r="B192" s="42"/>
      <c r="C192" s="42"/>
      <c r="D192" s="45"/>
    </row>
    <row r="193" spans="1:4" ht="15">
      <c r="A193" s="42"/>
      <c r="B193" s="42"/>
      <c r="C193" s="42"/>
      <c r="D193" s="45"/>
    </row>
    <row r="194" spans="1:4" ht="15">
      <c r="A194" s="42"/>
      <c r="B194" s="42"/>
      <c r="C194" s="42"/>
      <c r="D194" s="45"/>
    </row>
    <row r="195" spans="1:4" ht="15">
      <c r="A195" s="42"/>
      <c r="B195" s="42"/>
      <c r="C195" s="42"/>
      <c r="D195" s="45"/>
    </row>
    <row r="196" spans="1:4" ht="15">
      <c r="A196" s="42"/>
      <c r="B196" s="42"/>
      <c r="C196" s="42"/>
      <c r="D196" s="45"/>
    </row>
    <row r="197" spans="1:4" ht="15">
      <c r="A197" s="42"/>
      <c r="B197" s="42"/>
      <c r="C197" s="42"/>
      <c r="D197" s="45"/>
    </row>
    <row r="198" spans="1:4" ht="15">
      <c r="A198" s="42"/>
      <c r="B198" s="42"/>
      <c r="C198" s="42"/>
      <c r="D198" s="45"/>
    </row>
    <row r="199" spans="1:4" ht="15">
      <c r="A199" s="42"/>
      <c r="B199" s="42"/>
      <c r="C199" s="42"/>
      <c r="D199" s="45"/>
    </row>
    <row r="200" spans="1:4" ht="15">
      <c r="A200" s="42"/>
      <c r="B200" s="42"/>
      <c r="C200" s="42"/>
      <c r="D200" s="45"/>
    </row>
    <row r="201" spans="1:4" ht="15">
      <c r="A201" s="42"/>
      <c r="B201" s="42"/>
      <c r="C201" s="42"/>
      <c r="D201" s="45"/>
    </row>
    <row r="202" spans="1:4" ht="15">
      <c r="A202" s="42"/>
      <c r="B202" s="42"/>
      <c r="C202" s="42"/>
      <c r="D202" s="45"/>
    </row>
    <row r="203" spans="1:4" ht="15">
      <c r="A203" s="42"/>
      <c r="B203" s="42"/>
      <c r="C203" s="42"/>
      <c r="D203" s="45"/>
    </row>
    <row r="204" spans="1:4" ht="15">
      <c r="A204" s="42"/>
      <c r="B204" s="42"/>
      <c r="C204" s="42"/>
      <c r="D204" s="45"/>
    </row>
    <row r="205" spans="1:4" ht="15">
      <c r="A205" s="42"/>
      <c r="B205" s="42"/>
      <c r="C205" s="42"/>
      <c r="D205" s="45"/>
    </row>
    <row r="206" spans="1:4" ht="15">
      <c r="A206" s="42"/>
      <c r="B206" s="42"/>
      <c r="C206" s="42"/>
      <c r="D206" s="45"/>
    </row>
    <row r="207" spans="1:4" ht="15">
      <c r="A207" s="42"/>
      <c r="B207" s="42"/>
      <c r="C207" s="42"/>
      <c r="D207" s="45"/>
    </row>
    <row r="208" spans="1:4" ht="15">
      <c r="A208" s="42"/>
      <c r="B208" s="42"/>
      <c r="C208" s="42"/>
      <c r="D208" s="45"/>
    </row>
    <row r="209" spans="1:4" ht="15">
      <c r="A209" s="42"/>
      <c r="B209" s="42"/>
      <c r="C209" s="42"/>
      <c r="D209" s="45"/>
    </row>
    <row r="210" spans="1:4" ht="15">
      <c r="A210" s="42"/>
      <c r="B210" s="42"/>
      <c r="C210" s="42"/>
      <c r="D210" s="45"/>
    </row>
    <row r="211" spans="1:4" ht="15">
      <c r="A211" s="42"/>
      <c r="B211" s="42"/>
      <c r="C211" s="42"/>
      <c r="D211" s="45"/>
    </row>
    <row r="212" spans="1:4" ht="15">
      <c r="A212" s="42"/>
      <c r="B212" s="42"/>
      <c r="C212" s="42"/>
      <c r="D212" s="45"/>
    </row>
    <row r="213" spans="1:4" ht="15">
      <c r="A213" s="42"/>
      <c r="B213" s="42"/>
      <c r="C213" s="42"/>
      <c r="D213" s="45"/>
    </row>
    <row r="214" spans="1:4" ht="15">
      <c r="A214" s="42"/>
      <c r="B214" s="42"/>
      <c r="C214" s="42"/>
      <c r="D214" s="45"/>
    </row>
    <row r="215" spans="1:4" ht="15">
      <c r="A215" s="42"/>
      <c r="B215" s="42"/>
      <c r="C215" s="42"/>
      <c r="D215" s="45"/>
    </row>
    <row r="216" spans="1:4" ht="15">
      <c r="A216" s="42"/>
      <c r="B216" s="42"/>
      <c r="C216" s="42"/>
      <c r="D216" s="45"/>
    </row>
    <row r="217" spans="1:4" ht="15">
      <c r="A217" s="42"/>
      <c r="B217" s="42"/>
      <c r="C217" s="42"/>
      <c r="D217" s="45"/>
    </row>
    <row r="218" spans="1:4" ht="15">
      <c r="A218" s="42"/>
      <c r="B218" s="42"/>
      <c r="C218" s="42"/>
      <c r="D218" s="45"/>
    </row>
    <row r="219" spans="1:4" ht="15">
      <c r="A219" s="42"/>
      <c r="B219" s="42"/>
      <c r="C219" s="42"/>
      <c r="D219" s="45"/>
    </row>
    <row r="220" spans="1:4" ht="15">
      <c r="A220" s="42"/>
      <c r="B220" s="42"/>
      <c r="C220" s="42"/>
      <c r="D220" s="45"/>
    </row>
    <row r="221" spans="1:4" ht="15">
      <c r="A221" s="42"/>
      <c r="B221" s="42"/>
      <c r="C221" s="42"/>
      <c r="D221" s="45"/>
    </row>
    <row r="222" ht="15">
      <c r="D222" s="45"/>
    </row>
    <row r="223" ht="15">
      <c r="D223" s="45"/>
    </row>
    <row r="224" ht="15">
      <c r="D224" s="45"/>
    </row>
    <row r="225" ht="15">
      <c r="D225" s="45"/>
    </row>
    <row r="226" ht="15">
      <c r="D226" s="45"/>
    </row>
    <row r="227" ht="15">
      <c r="D227" s="45"/>
    </row>
    <row r="228" ht="15">
      <c r="D228" s="45"/>
    </row>
    <row r="229" ht="15">
      <c r="D229" s="45"/>
    </row>
    <row r="230" ht="15">
      <c r="D230" s="45"/>
    </row>
    <row r="231" ht="15">
      <c r="D231" s="45"/>
    </row>
    <row r="232" ht="15">
      <c r="D232" s="45"/>
    </row>
  </sheetData>
  <mergeCells count="1">
    <mergeCell ref="A3:C3"/>
  </mergeCells>
  <conditionalFormatting sqref="G32:H37 G5:H29 G42:H50 H38 H31">
    <cfRule type="containsBlanks" priority="16" dxfId="0">
      <formula>LEN(TRIM(G5))=0</formula>
    </cfRule>
  </conditionalFormatting>
  <conditionalFormatting sqref="G40:H41 G52:H53">
    <cfRule type="containsBlanks" priority="9" dxfId="0">
      <formula>LEN(TRIM(G40))=0</formula>
    </cfRule>
  </conditionalFormatting>
  <conditionalFormatting sqref="G51:H51">
    <cfRule type="containsBlanks" priority="5" dxfId="0">
      <formula>LEN(TRIM(G51))=0</formula>
    </cfRule>
  </conditionalFormatting>
  <conditionalFormatting sqref="H39">
    <cfRule type="containsBlanks" priority="4" dxfId="0">
      <formula>LEN(TRIM(H39))=0</formula>
    </cfRule>
  </conditionalFormatting>
  <conditionalFormatting sqref="H30">
    <cfRule type="containsBlanks" priority="3" dxfId="0">
      <formula>LEN(TRIM(H30))=0</formula>
    </cfRule>
  </conditionalFormatting>
  <conditionalFormatting sqref="G38:G39">
    <cfRule type="containsBlanks" priority="2" dxfId="0">
      <formula>LEN(TRIM(G38))=0</formula>
    </cfRule>
  </conditionalFormatting>
  <conditionalFormatting sqref="G30:G31">
    <cfRule type="containsBlanks" priority="1" dxfId="0">
      <formula>LEN(TRIM(G30))=0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Header>&amp;L&amp;"Arial,Obyčejné"&amp;10ELEKTRO-PROJEKCE s.r.o.&amp;R&amp;"Arial,Obyčejné"&amp;10&amp;P/&amp;N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85"/>
  <sheetViews>
    <sheetView zoomScale="85" zoomScaleNormal="85" zoomScaleSheetLayoutView="115" workbookViewId="0" topLeftCell="A1">
      <pane ySplit="4" topLeftCell="A5" activePane="bottomLeft" state="frozen"/>
      <selection pane="topLeft" activeCell="G5" sqref="G5:H148"/>
      <selection pane="bottomLeft" activeCell="G5" sqref="G5:H148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2" customWidth="1"/>
    <col min="6" max="6" width="15.59765625" style="57" customWidth="1"/>
    <col min="7" max="8" width="12.59765625" style="57" customWidth="1"/>
    <col min="9" max="9" width="15.59765625" style="64" customWidth="1"/>
    <col min="10" max="15" width="9.59765625" style="64" customWidth="1"/>
    <col min="16" max="16" width="15.59765625" style="57" customWidth="1"/>
    <col min="17" max="16384" width="9" style="1" customWidth="1"/>
  </cols>
  <sheetData>
    <row r="1" spans="1:16" ht="49.5" customHeight="1" thickTop="1">
      <c r="A1" s="71" t="s">
        <v>12</v>
      </c>
      <c r="B1" s="72" t="s">
        <v>304</v>
      </c>
      <c r="C1" s="72" t="s">
        <v>306</v>
      </c>
      <c r="D1" s="73" t="s">
        <v>5</v>
      </c>
      <c r="E1" s="72" t="s">
        <v>351</v>
      </c>
      <c r="F1" s="74" t="s">
        <v>372</v>
      </c>
      <c r="G1" s="74" t="s">
        <v>365</v>
      </c>
      <c r="H1" s="74" t="s">
        <v>366</v>
      </c>
      <c r="I1" s="75" t="s">
        <v>364</v>
      </c>
      <c r="J1" s="75" t="s">
        <v>359</v>
      </c>
      <c r="K1" s="75" t="s">
        <v>360</v>
      </c>
      <c r="L1" s="75" t="s">
        <v>361</v>
      </c>
      <c r="M1" s="75" t="s">
        <v>362</v>
      </c>
      <c r="N1" s="75" t="s">
        <v>363</v>
      </c>
      <c r="O1" s="75" t="s">
        <v>463</v>
      </c>
      <c r="P1" s="76" t="s">
        <v>13</v>
      </c>
    </row>
    <row r="2" spans="1:16" ht="15">
      <c r="A2" s="19"/>
      <c r="B2" s="77" t="s">
        <v>305</v>
      </c>
      <c r="C2" s="77" t="s">
        <v>305</v>
      </c>
      <c r="D2" s="20"/>
      <c r="E2" s="77"/>
      <c r="F2" s="78" t="s">
        <v>294</v>
      </c>
      <c r="G2" s="78" t="s">
        <v>295</v>
      </c>
      <c r="H2" s="78" t="s">
        <v>296</v>
      </c>
      <c r="I2" s="78" t="s">
        <v>297</v>
      </c>
      <c r="J2" s="78" t="s">
        <v>298</v>
      </c>
      <c r="K2" s="78" t="s">
        <v>299</v>
      </c>
      <c r="L2" s="78" t="s">
        <v>300</v>
      </c>
      <c r="M2" s="78" t="s">
        <v>301</v>
      </c>
      <c r="N2" s="78" t="s">
        <v>302</v>
      </c>
      <c r="O2" s="78" t="s">
        <v>302</v>
      </c>
      <c r="P2" s="79" t="s">
        <v>303</v>
      </c>
    </row>
    <row r="3" spans="1:16" s="2" customFormat="1" ht="15">
      <c r="A3" s="169" t="s">
        <v>383</v>
      </c>
      <c r="B3" s="170"/>
      <c r="C3" s="171"/>
      <c r="D3" s="20" t="s">
        <v>106</v>
      </c>
      <c r="E3" s="50"/>
      <c r="F3" s="52"/>
      <c r="G3" s="52"/>
      <c r="H3" s="52"/>
      <c r="I3" s="52"/>
      <c r="J3" s="52"/>
      <c r="K3" s="52"/>
      <c r="L3" s="52"/>
      <c r="M3" s="52"/>
      <c r="N3" s="52"/>
      <c r="O3" s="52"/>
      <c r="P3" s="21"/>
    </row>
    <row r="4" spans="1:16" s="2" customFormat="1" ht="16.5" thickBot="1">
      <c r="A4" s="22"/>
      <c r="B4" s="41"/>
      <c r="C4" s="41"/>
      <c r="D4" s="43" t="s">
        <v>14</v>
      </c>
      <c r="E4" s="51"/>
      <c r="F4" s="53"/>
      <c r="G4" s="53"/>
      <c r="H4" s="53"/>
      <c r="I4" s="53"/>
      <c r="J4" s="53"/>
      <c r="K4" s="53"/>
      <c r="L4" s="53"/>
      <c r="M4" s="53"/>
      <c r="N4" s="53"/>
      <c r="O4" s="53"/>
      <c r="P4" s="23">
        <f>SUM(P5:P40)</f>
        <v>0</v>
      </c>
    </row>
    <row r="5" spans="1:16" s="2" customFormat="1" ht="16.5" thickTop="1">
      <c r="A5" s="9" t="s">
        <v>47</v>
      </c>
      <c r="B5" s="10" t="s">
        <v>270</v>
      </c>
      <c r="C5" s="10" t="s">
        <v>270</v>
      </c>
      <c r="D5" s="131" t="s">
        <v>607</v>
      </c>
      <c r="E5" s="11" t="s">
        <v>0</v>
      </c>
      <c r="F5" s="54">
        <f>G5+H5</f>
        <v>0</v>
      </c>
      <c r="G5" s="54"/>
      <c r="H5" s="54"/>
      <c r="I5" s="58">
        <f>SUM(J5:O5)</f>
        <v>1</v>
      </c>
      <c r="J5" s="58">
        <v>1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9">
        <f>I5*F5</f>
        <v>0</v>
      </c>
    </row>
    <row r="6" spans="1:16" s="2" customFormat="1" ht="15">
      <c r="A6" s="12" t="s">
        <v>48</v>
      </c>
      <c r="B6" s="8" t="s">
        <v>270</v>
      </c>
      <c r="C6" s="8" t="s">
        <v>270</v>
      </c>
      <c r="D6" s="44" t="s">
        <v>573</v>
      </c>
      <c r="E6" s="7" t="s">
        <v>0</v>
      </c>
      <c r="F6" s="55">
        <f aca="true" t="shared" si="0" ref="F6:F39">G6+H6</f>
        <v>0</v>
      </c>
      <c r="G6" s="55"/>
      <c r="H6" s="55"/>
      <c r="I6" s="60">
        <f>SUM(J6:O6)</f>
        <v>1</v>
      </c>
      <c r="J6" s="60">
        <v>1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1">
        <f>I6*F6</f>
        <v>0</v>
      </c>
    </row>
    <row r="7" spans="1:16" s="2" customFormat="1" ht="15">
      <c r="A7" s="12" t="s">
        <v>49</v>
      </c>
      <c r="B7" s="8" t="s">
        <v>270</v>
      </c>
      <c r="C7" s="8" t="s">
        <v>270</v>
      </c>
      <c r="D7" s="44" t="s">
        <v>574</v>
      </c>
      <c r="E7" s="7" t="s">
        <v>0</v>
      </c>
      <c r="F7" s="55">
        <f t="shared" si="0"/>
        <v>0</v>
      </c>
      <c r="G7" s="55"/>
      <c r="H7" s="55"/>
      <c r="I7" s="60">
        <f>SUM(J7:O7)</f>
        <v>1</v>
      </c>
      <c r="J7" s="60">
        <v>1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1">
        <f aca="true" t="shared" si="1" ref="P7:P23">I7*F7</f>
        <v>0</v>
      </c>
    </row>
    <row r="8" spans="1:16" s="2" customFormat="1" ht="15">
      <c r="A8" s="12" t="s">
        <v>50</v>
      </c>
      <c r="B8" s="8" t="s">
        <v>270</v>
      </c>
      <c r="C8" s="8" t="s">
        <v>270</v>
      </c>
      <c r="D8" s="44" t="s">
        <v>575</v>
      </c>
      <c r="E8" s="7" t="s">
        <v>0</v>
      </c>
      <c r="F8" s="55">
        <f t="shared" si="0"/>
        <v>0</v>
      </c>
      <c r="G8" s="55"/>
      <c r="H8" s="55"/>
      <c r="I8" s="60">
        <f aca="true" t="shared" si="2" ref="I8:I23">SUM(J8:O8)</f>
        <v>1</v>
      </c>
      <c r="J8" s="60">
        <v>0</v>
      </c>
      <c r="K8" s="60">
        <v>1</v>
      </c>
      <c r="L8" s="60">
        <v>0</v>
      </c>
      <c r="M8" s="60">
        <v>0</v>
      </c>
      <c r="N8" s="60">
        <v>0</v>
      </c>
      <c r="O8" s="60">
        <v>0</v>
      </c>
      <c r="P8" s="61">
        <f t="shared" si="1"/>
        <v>0</v>
      </c>
    </row>
    <row r="9" spans="1:16" s="2" customFormat="1" ht="15">
      <c r="A9" s="12" t="s">
        <v>51</v>
      </c>
      <c r="B9" s="8" t="s">
        <v>270</v>
      </c>
      <c r="C9" s="8" t="s">
        <v>270</v>
      </c>
      <c r="D9" s="44" t="s">
        <v>576</v>
      </c>
      <c r="E9" s="7" t="s">
        <v>0</v>
      </c>
      <c r="F9" s="55">
        <f t="shared" si="0"/>
        <v>0</v>
      </c>
      <c r="G9" s="55"/>
      <c r="H9" s="55"/>
      <c r="I9" s="60">
        <f t="shared" si="2"/>
        <v>1</v>
      </c>
      <c r="J9" s="60">
        <v>0</v>
      </c>
      <c r="K9" s="60">
        <v>1</v>
      </c>
      <c r="L9" s="60">
        <v>0</v>
      </c>
      <c r="M9" s="60">
        <v>0</v>
      </c>
      <c r="N9" s="60">
        <v>0</v>
      </c>
      <c r="O9" s="60">
        <v>0</v>
      </c>
      <c r="P9" s="61">
        <f t="shared" si="1"/>
        <v>0</v>
      </c>
    </row>
    <row r="10" spans="1:16" s="2" customFormat="1" ht="15">
      <c r="A10" s="12" t="s">
        <v>52</v>
      </c>
      <c r="B10" s="8" t="s">
        <v>270</v>
      </c>
      <c r="C10" s="8" t="s">
        <v>270</v>
      </c>
      <c r="D10" s="44" t="s">
        <v>577</v>
      </c>
      <c r="E10" s="7" t="s">
        <v>0</v>
      </c>
      <c r="F10" s="55">
        <f t="shared" si="0"/>
        <v>0</v>
      </c>
      <c r="G10" s="55"/>
      <c r="H10" s="55"/>
      <c r="I10" s="60">
        <f t="shared" si="2"/>
        <v>1</v>
      </c>
      <c r="J10" s="60">
        <v>0</v>
      </c>
      <c r="K10" s="60">
        <v>1</v>
      </c>
      <c r="L10" s="60">
        <v>0</v>
      </c>
      <c r="M10" s="60">
        <v>0</v>
      </c>
      <c r="N10" s="60">
        <v>0</v>
      </c>
      <c r="O10" s="60">
        <v>0</v>
      </c>
      <c r="P10" s="61">
        <f t="shared" si="1"/>
        <v>0</v>
      </c>
    </row>
    <row r="11" spans="1:16" s="2" customFormat="1" ht="15">
      <c r="A11" s="12" t="s">
        <v>53</v>
      </c>
      <c r="B11" s="8" t="s">
        <v>270</v>
      </c>
      <c r="C11" s="8" t="s">
        <v>270</v>
      </c>
      <c r="D11" s="44" t="s">
        <v>578</v>
      </c>
      <c r="E11" s="7" t="s">
        <v>0</v>
      </c>
      <c r="F11" s="55">
        <f t="shared" si="0"/>
        <v>0</v>
      </c>
      <c r="G11" s="55"/>
      <c r="H11" s="55"/>
      <c r="I11" s="60">
        <f t="shared" si="2"/>
        <v>1</v>
      </c>
      <c r="J11" s="60">
        <v>0</v>
      </c>
      <c r="K11" s="60">
        <v>1</v>
      </c>
      <c r="L11" s="60">
        <v>0</v>
      </c>
      <c r="M11" s="60">
        <v>0</v>
      </c>
      <c r="N11" s="60">
        <v>0</v>
      </c>
      <c r="O11" s="60">
        <v>0</v>
      </c>
      <c r="P11" s="61">
        <f t="shared" si="1"/>
        <v>0</v>
      </c>
    </row>
    <row r="12" spans="1:16" s="2" customFormat="1" ht="15">
      <c r="A12" s="12" t="s">
        <v>54</v>
      </c>
      <c r="B12" s="8" t="s">
        <v>270</v>
      </c>
      <c r="C12" s="8" t="s">
        <v>270</v>
      </c>
      <c r="D12" s="44" t="s">
        <v>579</v>
      </c>
      <c r="E12" s="7" t="s">
        <v>0</v>
      </c>
      <c r="F12" s="55">
        <f t="shared" si="0"/>
        <v>0</v>
      </c>
      <c r="G12" s="55"/>
      <c r="H12" s="55"/>
      <c r="I12" s="60">
        <f t="shared" si="2"/>
        <v>1</v>
      </c>
      <c r="J12" s="60">
        <v>0</v>
      </c>
      <c r="K12" s="60">
        <v>1</v>
      </c>
      <c r="L12" s="60">
        <v>0</v>
      </c>
      <c r="M12" s="60">
        <v>0</v>
      </c>
      <c r="N12" s="60">
        <v>0</v>
      </c>
      <c r="O12" s="60">
        <v>0</v>
      </c>
      <c r="P12" s="61">
        <f t="shared" si="1"/>
        <v>0</v>
      </c>
    </row>
    <row r="13" spans="1:16" s="2" customFormat="1" ht="15">
      <c r="A13" s="12" t="s">
        <v>55</v>
      </c>
      <c r="B13" s="8" t="s">
        <v>270</v>
      </c>
      <c r="C13" s="8" t="s">
        <v>270</v>
      </c>
      <c r="D13" s="44" t="s">
        <v>580</v>
      </c>
      <c r="E13" s="7" t="s">
        <v>0</v>
      </c>
      <c r="F13" s="55">
        <f t="shared" si="0"/>
        <v>0</v>
      </c>
      <c r="G13" s="55"/>
      <c r="H13" s="55"/>
      <c r="I13" s="60">
        <f t="shared" si="2"/>
        <v>1</v>
      </c>
      <c r="J13" s="60">
        <v>0</v>
      </c>
      <c r="K13" s="60">
        <v>1</v>
      </c>
      <c r="L13" s="60">
        <v>0</v>
      </c>
      <c r="M13" s="60">
        <v>0</v>
      </c>
      <c r="N13" s="60">
        <v>0</v>
      </c>
      <c r="O13" s="60">
        <v>0</v>
      </c>
      <c r="P13" s="61">
        <f t="shared" si="1"/>
        <v>0</v>
      </c>
    </row>
    <row r="14" spans="1:16" s="2" customFormat="1" ht="15">
      <c r="A14" s="12" t="s">
        <v>56</v>
      </c>
      <c r="B14" s="8" t="s">
        <v>270</v>
      </c>
      <c r="C14" s="8" t="s">
        <v>270</v>
      </c>
      <c r="D14" s="44" t="s">
        <v>581</v>
      </c>
      <c r="E14" s="7" t="s">
        <v>0</v>
      </c>
      <c r="F14" s="55">
        <f t="shared" si="0"/>
        <v>0</v>
      </c>
      <c r="G14" s="55"/>
      <c r="H14" s="55"/>
      <c r="I14" s="60">
        <f t="shared" si="2"/>
        <v>1</v>
      </c>
      <c r="J14" s="60">
        <v>0</v>
      </c>
      <c r="K14" s="60">
        <v>1</v>
      </c>
      <c r="L14" s="60">
        <v>0</v>
      </c>
      <c r="M14" s="60">
        <v>0</v>
      </c>
      <c r="N14" s="60">
        <v>0</v>
      </c>
      <c r="O14" s="60">
        <v>0</v>
      </c>
      <c r="P14" s="61">
        <f t="shared" si="1"/>
        <v>0</v>
      </c>
    </row>
    <row r="15" spans="1:16" s="2" customFormat="1" ht="15">
      <c r="A15" s="12" t="s">
        <v>57</v>
      </c>
      <c r="B15" s="8" t="s">
        <v>270</v>
      </c>
      <c r="C15" s="8" t="s">
        <v>270</v>
      </c>
      <c r="D15" s="44" t="s">
        <v>582</v>
      </c>
      <c r="E15" s="7" t="s">
        <v>0</v>
      </c>
      <c r="F15" s="55">
        <f t="shared" si="0"/>
        <v>0</v>
      </c>
      <c r="G15" s="55"/>
      <c r="H15" s="55"/>
      <c r="I15" s="60">
        <f t="shared" si="2"/>
        <v>1</v>
      </c>
      <c r="J15" s="60">
        <v>0</v>
      </c>
      <c r="K15" s="60">
        <v>0</v>
      </c>
      <c r="L15" s="60">
        <v>1</v>
      </c>
      <c r="M15" s="60">
        <v>0</v>
      </c>
      <c r="N15" s="60">
        <v>0</v>
      </c>
      <c r="O15" s="60">
        <v>0</v>
      </c>
      <c r="P15" s="61">
        <f t="shared" si="1"/>
        <v>0</v>
      </c>
    </row>
    <row r="16" spans="1:16" s="2" customFormat="1" ht="15">
      <c r="A16" s="12" t="s">
        <v>58</v>
      </c>
      <c r="B16" s="8" t="s">
        <v>270</v>
      </c>
      <c r="C16" s="8" t="s">
        <v>270</v>
      </c>
      <c r="D16" s="44" t="s">
        <v>583</v>
      </c>
      <c r="E16" s="7" t="s">
        <v>0</v>
      </c>
      <c r="F16" s="55">
        <f t="shared" si="0"/>
        <v>0</v>
      </c>
      <c r="G16" s="55"/>
      <c r="H16" s="55"/>
      <c r="I16" s="60">
        <f t="shared" si="2"/>
        <v>1</v>
      </c>
      <c r="J16" s="60">
        <v>0</v>
      </c>
      <c r="K16" s="60">
        <v>0</v>
      </c>
      <c r="L16" s="60">
        <v>1</v>
      </c>
      <c r="M16" s="60">
        <v>0</v>
      </c>
      <c r="N16" s="60">
        <v>0</v>
      </c>
      <c r="O16" s="60">
        <v>0</v>
      </c>
      <c r="P16" s="61">
        <f t="shared" si="1"/>
        <v>0</v>
      </c>
    </row>
    <row r="17" spans="1:16" s="2" customFormat="1" ht="15">
      <c r="A17" s="12" t="s">
        <v>59</v>
      </c>
      <c r="B17" s="8" t="s">
        <v>270</v>
      </c>
      <c r="C17" s="8" t="s">
        <v>270</v>
      </c>
      <c r="D17" s="44" t="s">
        <v>584</v>
      </c>
      <c r="E17" s="7" t="s">
        <v>0</v>
      </c>
      <c r="F17" s="55">
        <f t="shared" si="0"/>
        <v>0</v>
      </c>
      <c r="G17" s="55"/>
      <c r="H17" s="55"/>
      <c r="I17" s="60">
        <f t="shared" si="2"/>
        <v>1</v>
      </c>
      <c r="J17" s="60">
        <v>0</v>
      </c>
      <c r="K17" s="60">
        <v>0</v>
      </c>
      <c r="L17" s="60">
        <v>1</v>
      </c>
      <c r="M17" s="60">
        <v>0</v>
      </c>
      <c r="N17" s="60">
        <v>0</v>
      </c>
      <c r="O17" s="60">
        <v>0</v>
      </c>
      <c r="P17" s="61">
        <f t="shared" si="1"/>
        <v>0</v>
      </c>
    </row>
    <row r="18" spans="1:16" s="2" customFormat="1" ht="15">
      <c r="A18" s="12" t="s">
        <v>60</v>
      </c>
      <c r="B18" s="8" t="s">
        <v>270</v>
      </c>
      <c r="C18" s="8" t="s">
        <v>270</v>
      </c>
      <c r="D18" s="44" t="s">
        <v>585</v>
      </c>
      <c r="E18" s="7" t="s">
        <v>0</v>
      </c>
      <c r="F18" s="55">
        <f t="shared" si="0"/>
        <v>0</v>
      </c>
      <c r="G18" s="55"/>
      <c r="H18" s="55"/>
      <c r="I18" s="60">
        <f t="shared" si="2"/>
        <v>1</v>
      </c>
      <c r="J18" s="60">
        <v>0</v>
      </c>
      <c r="K18" s="60">
        <v>0</v>
      </c>
      <c r="L18" s="60">
        <v>1</v>
      </c>
      <c r="M18" s="60">
        <v>0</v>
      </c>
      <c r="N18" s="60">
        <v>0</v>
      </c>
      <c r="O18" s="60">
        <v>0</v>
      </c>
      <c r="P18" s="61">
        <f t="shared" si="1"/>
        <v>0</v>
      </c>
    </row>
    <row r="19" spans="1:16" s="2" customFormat="1" ht="15">
      <c r="A19" s="12" t="s">
        <v>61</v>
      </c>
      <c r="B19" s="8" t="s">
        <v>270</v>
      </c>
      <c r="C19" s="8" t="s">
        <v>270</v>
      </c>
      <c r="D19" s="44" t="s">
        <v>586</v>
      </c>
      <c r="E19" s="7" t="s">
        <v>0</v>
      </c>
      <c r="F19" s="55">
        <f t="shared" si="0"/>
        <v>0</v>
      </c>
      <c r="G19" s="55"/>
      <c r="H19" s="55"/>
      <c r="I19" s="60">
        <f t="shared" si="2"/>
        <v>1</v>
      </c>
      <c r="J19" s="60">
        <v>0</v>
      </c>
      <c r="K19" s="60">
        <v>0</v>
      </c>
      <c r="L19" s="60">
        <v>0</v>
      </c>
      <c r="M19" s="60">
        <v>1</v>
      </c>
      <c r="N19" s="60">
        <v>0</v>
      </c>
      <c r="O19" s="60">
        <v>0</v>
      </c>
      <c r="P19" s="61">
        <f t="shared" si="1"/>
        <v>0</v>
      </c>
    </row>
    <row r="20" spans="1:16" s="2" customFormat="1" ht="15">
      <c r="A20" s="12" t="s">
        <v>62</v>
      </c>
      <c r="B20" s="8" t="s">
        <v>270</v>
      </c>
      <c r="C20" s="8" t="s">
        <v>270</v>
      </c>
      <c r="D20" s="44" t="s">
        <v>587</v>
      </c>
      <c r="E20" s="7" t="s">
        <v>0</v>
      </c>
      <c r="F20" s="55">
        <f t="shared" si="0"/>
        <v>0</v>
      </c>
      <c r="G20" s="55"/>
      <c r="H20" s="55"/>
      <c r="I20" s="60">
        <f t="shared" si="2"/>
        <v>1</v>
      </c>
      <c r="J20" s="60">
        <v>0</v>
      </c>
      <c r="K20" s="60">
        <v>0</v>
      </c>
      <c r="L20" s="60">
        <v>0</v>
      </c>
      <c r="M20" s="60">
        <v>1</v>
      </c>
      <c r="N20" s="60">
        <v>0</v>
      </c>
      <c r="O20" s="60">
        <v>0</v>
      </c>
      <c r="P20" s="61">
        <f t="shared" si="1"/>
        <v>0</v>
      </c>
    </row>
    <row r="21" spans="1:16" s="2" customFormat="1" ht="15">
      <c r="A21" s="12" t="s">
        <v>63</v>
      </c>
      <c r="B21" s="8" t="s">
        <v>270</v>
      </c>
      <c r="C21" s="8" t="s">
        <v>270</v>
      </c>
      <c r="D21" s="44" t="s">
        <v>588</v>
      </c>
      <c r="E21" s="7" t="s">
        <v>0</v>
      </c>
      <c r="F21" s="55">
        <f t="shared" si="0"/>
        <v>0</v>
      </c>
      <c r="G21" s="55"/>
      <c r="H21" s="55"/>
      <c r="I21" s="60">
        <f t="shared" si="2"/>
        <v>1</v>
      </c>
      <c r="J21" s="60">
        <v>0</v>
      </c>
      <c r="K21" s="60">
        <v>0</v>
      </c>
      <c r="L21" s="60">
        <v>0</v>
      </c>
      <c r="M21" s="60">
        <v>1</v>
      </c>
      <c r="N21" s="60">
        <v>0</v>
      </c>
      <c r="O21" s="60">
        <v>0</v>
      </c>
      <c r="P21" s="61">
        <f t="shared" si="1"/>
        <v>0</v>
      </c>
    </row>
    <row r="22" spans="1:16" s="2" customFormat="1" ht="15">
      <c r="A22" s="12" t="s">
        <v>64</v>
      </c>
      <c r="B22" s="8" t="s">
        <v>270</v>
      </c>
      <c r="C22" s="8" t="s">
        <v>270</v>
      </c>
      <c r="D22" s="44" t="s">
        <v>589</v>
      </c>
      <c r="E22" s="7" t="s">
        <v>0</v>
      </c>
      <c r="F22" s="55">
        <f t="shared" si="0"/>
        <v>0</v>
      </c>
      <c r="G22" s="55"/>
      <c r="H22" s="55"/>
      <c r="I22" s="60">
        <f t="shared" si="2"/>
        <v>1</v>
      </c>
      <c r="J22" s="60">
        <v>0</v>
      </c>
      <c r="K22" s="60">
        <v>0</v>
      </c>
      <c r="L22" s="60">
        <v>0</v>
      </c>
      <c r="M22" s="60">
        <v>0</v>
      </c>
      <c r="N22" s="60">
        <v>1</v>
      </c>
      <c r="O22" s="60">
        <v>0</v>
      </c>
      <c r="P22" s="61">
        <f t="shared" si="1"/>
        <v>0</v>
      </c>
    </row>
    <row r="23" spans="1:16" s="2" customFormat="1" ht="15">
      <c r="A23" s="12" t="s">
        <v>65</v>
      </c>
      <c r="B23" s="8" t="s">
        <v>270</v>
      </c>
      <c r="C23" s="8" t="s">
        <v>270</v>
      </c>
      <c r="D23" s="44" t="s">
        <v>590</v>
      </c>
      <c r="E23" s="7" t="s">
        <v>0</v>
      </c>
      <c r="F23" s="55">
        <f t="shared" si="0"/>
        <v>0</v>
      </c>
      <c r="G23" s="55"/>
      <c r="H23" s="55"/>
      <c r="I23" s="60">
        <f t="shared" si="2"/>
        <v>1</v>
      </c>
      <c r="J23" s="60">
        <v>0</v>
      </c>
      <c r="K23" s="60">
        <v>0</v>
      </c>
      <c r="L23" s="60">
        <v>0</v>
      </c>
      <c r="M23" s="60">
        <v>0</v>
      </c>
      <c r="N23" s="60">
        <v>1</v>
      </c>
      <c r="O23" s="60">
        <v>0</v>
      </c>
      <c r="P23" s="61">
        <f t="shared" si="1"/>
        <v>0</v>
      </c>
    </row>
    <row r="24" spans="1:16" s="2" customFormat="1" ht="15">
      <c r="A24" s="12" t="s">
        <v>66</v>
      </c>
      <c r="B24" s="8" t="s">
        <v>270</v>
      </c>
      <c r="C24" s="8" t="s">
        <v>270</v>
      </c>
      <c r="D24" s="44" t="s">
        <v>591</v>
      </c>
      <c r="E24" s="7" t="s">
        <v>0</v>
      </c>
      <c r="F24" s="55">
        <f t="shared" si="0"/>
        <v>0</v>
      </c>
      <c r="G24" s="55"/>
      <c r="H24" s="55"/>
      <c r="I24" s="60">
        <f>SUM(J24:O24)</f>
        <v>1</v>
      </c>
      <c r="J24" s="60">
        <v>0</v>
      </c>
      <c r="K24" s="60">
        <v>0</v>
      </c>
      <c r="L24" s="60">
        <v>0</v>
      </c>
      <c r="M24" s="60">
        <v>0</v>
      </c>
      <c r="N24" s="60">
        <v>1</v>
      </c>
      <c r="O24" s="60">
        <v>0</v>
      </c>
      <c r="P24" s="61">
        <f>I24*F24</f>
        <v>0</v>
      </c>
    </row>
    <row r="25" spans="1:16" ht="15">
      <c r="A25" s="12" t="s">
        <v>557</v>
      </c>
      <c r="B25" s="8" t="s">
        <v>270</v>
      </c>
      <c r="C25" s="8" t="s">
        <v>270</v>
      </c>
      <c r="D25" s="44" t="s">
        <v>592</v>
      </c>
      <c r="E25" s="7" t="s">
        <v>0</v>
      </c>
      <c r="F25" s="55">
        <f t="shared" si="0"/>
        <v>0</v>
      </c>
      <c r="G25" s="55"/>
      <c r="H25" s="55"/>
      <c r="I25" s="60">
        <f aca="true" t="shared" si="3" ref="I25:I39">SUM(J25:O25)</f>
        <v>1</v>
      </c>
      <c r="J25" s="60">
        <v>0</v>
      </c>
      <c r="K25" s="60">
        <v>0</v>
      </c>
      <c r="L25" s="60">
        <v>0</v>
      </c>
      <c r="M25" s="60">
        <v>0</v>
      </c>
      <c r="N25" s="60">
        <v>1</v>
      </c>
      <c r="O25" s="60">
        <v>0</v>
      </c>
      <c r="P25" s="61">
        <f aca="true" t="shared" si="4" ref="P25:P39">I25*F25</f>
        <v>0</v>
      </c>
    </row>
    <row r="26" spans="1:16" ht="15">
      <c r="A26" s="12" t="s">
        <v>558</v>
      </c>
      <c r="B26" s="8" t="s">
        <v>270</v>
      </c>
      <c r="C26" s="8" t="s">
        <v>270</v>
      </c>
      <c r="D26" s="44" t="s">
        <v>593</v>
      </c>
      <c r="E26" s="7" t="s">
        <v>0</v>
      </c>
      <c r="F26" s="55">
        <f t="shared" si="0"/>
        <v>0</v>
      </c>
      <c r="G26" s="55"/>
      <c r="H26" s="55"/>
      <c r="I26" s="60">
        <f t="shared" si="3"/>
        <v>1</v>
      </c>
      <c r="J26" s="60">
        <v>0</v>
      </c>
      <c r="K26" s="60">
        <v>1</v>
      </c>
      <c r="L26" s="60">
        <v>0</v>
      </c>
      <c r="M26" s="60">
        <v>0</v>
      </c>
      <c r="N26" s="60">
        <v>0</v>
      </c>
      <c r="O26" s="60">
        <v>0</v>
      </c>
      <c r="P26" s="61">
        <f t="shared" si="4"/>
        <v>0</v>
      </c>
    </row>
    <row r="27" spans="1:16" ht="15">
      <c r="A27" s="12" t="s">
        <v>559</v>
      </c>
      <c r="B27" s="8" t="s">
        <v>270</v>
      </c>
      <c r="C27" s="8" t="s">
        <v>270</v>
      </c>
      <c r="D27" s="44" t="s">
        <v>594</v>
      </c>
      <c r="E27" s="7" t="s">
        <v>0</v>
      </c>
      <c r="F27" s="55">
        <f t="shared" si="0"/>
        <v>0</v>
      </c>
      <c r="G27" s="55"/>
      <c r="H27" s="55"/>
      <c r="I27" s="60">
        <f t="shared" si="3"/>
        <v>1</v>
      </c>
      <c r="J27" s="60">
        <v>0</v>
      </c>
      <c r="K27" s="60">
        <v>1</v>
      </c>
      <c r="L27" s="60">
        <v>0</v>
      </c>
      <c r="M27" s="60">
        <v>0</v>
      </c>
      <c r="N27" s="60">
        <v>0</v>
      </c>
      <c r="O27" s="60">
        <v>0</v>
      </c>
      <c r="P27" s="61">
        <f t="shared" si="4"/>
        <v>0</v>
      </c>
    </row>
    <row r="28" spans="1:16" ht="15">
      <c r="A28" s="12" t="s">
        <v>560</v>
      </c>
      <c r="B28" s="8" t="s">
        <v>270</v>
      </c>
      <c r="C28" s="8" t="s">
        <v>270</v>
      </c>
      <c r="D28" s="44" t="s">
        <v>595</v>
      </c>
      <c r="E28" s="7" t="s">
        <v>0</v>
      </c>
      <c r="F28" s="55">
        <f t="shared" si="0"/>
        <v>0</v>
      </c>
      <c r="G28" s="55"/>
      <c r="H28" s="55"/>
      <c r="I28" s="60">
        <f t="shared" si="3"/>
        <v>1</v>
      </c>
      <c r="J28" s="60">
        <v>0</v>
      </c>
      <c r="K28" s="60">
        <v>1</v>
      </c>
      <c r="L28" s="60">
        <v>0</v>
      </c>
      <c r="M28" s="60">
        <v>0</v>
      </c>
      <c r="N28" s="60">
        <v>0</v>
      </c>
      <c r="O28" s="60">
        <v>0</v>
      </c>
      <c r="P28" s="61">
        <f t="shared" si="4"/>
        <v>0</v>
      </c>
    </row>
    <row r="29" spans="1:16" ht="15">
      <c r="A29" s="12" t="s">
        <v>561</v>
      </c>
      <c r="B29" s="8" t="s">
        <v>270</v>
      </c>
      <c r="C29" s="8" t="s">
        <v>270</v>
      </c>
      <c r="D29" s="44" t="s">
        <v>596</v>
      </c>
      <c r="E29" s="7" t="s">
        <v>0</v>
      </c>
      <c r="F29" s="55">
        <f t="shared" si="0"/>
        <v>0</v>
      </c>
      <c r="G29" s="55"/>
      <c r="H29" s="55"/>
      <c r="I29" s="60">
        <f t="shared" si="3"/>
        <v>1</v>
      </c>
      <c r="J29" s="60">
        <v>0</v>
      </c>
      <c r="K29" s="60">
        <v>1</v>
      </c>
      <c r="L29" s="60">
        <v>0</v>
      </c>
      <c r="M29" s="60">
        <v>0</v>
      </c>
      <c r="N29" s="60">
        <v>0</v>
      </c>
      <c r="O29" s="60">
        <v>0</v>
      </c>
      <c r="P29" s="61">
        <f t="shared" si="4"/>
        <v>0</v>
      </c>
    </row>
    <row r="30" spans="1:16" ht="15">
      <c r="A30" s="12" t="s">
        <v>562</v>
      </c>
      <c r="B30" s="8" t="s">
        <v>270</v>
      </c>
      <c r="C30" s="8" t="s">
        <v>270</v>
      </c>
      <c r="D30" s="44" t="s">
        <v>597</v>
      </c>
      <c r="E30" s="7" t="s">
        <v>0</v>
      </c>
      <c r="F30" s="55">
        <f t="shared" si="0"/>
        <v>0</v>
      </c>
      <c r="G30" s="55"/>
      <c r="H30" s="55"/>
      <c r="I30" s="60">
        <f t="shared" si="3"/>
        <v>1</v>
      </c>
      <c r="J30" s="60">
        <v>0</v>
      </c>
      <c r="K30" s="60">
        <v>1</v>
      </c>
      <c r="L30" s="60">
        <v>0</v>
      </c>
      <c r="M30" s="60">
        <v>0</v>
      </c>
      <c r="N30" s="60">
        <v>0</v>
      </c>
      <c r="O30" s="60">
        <v>0</v>
      </c>
      <c r="P30" s="61">
        <f t="shared" si="4"/>
        <v>0</v>
      </c>
    </row>
    <row r="31" spans="1:16" ht="15">
      <c r="A31" s="12" t="s">
        <v>563</v>
      </c>
      <c r="B31" s="8" t="s">
        <v>270</v>
      </c>
      <c r="C31" s="8" t="s">
        <v>270</v>
      </c>
      <c r="D31" s="44" t="s">
        <v>598</v>
      </c>
      <c r="E31" s="7" t="s">
        <v>0</v>
      </c>
      <c r="F31" s="55">
        <f t="shared" si="0"/>
        <v>0</v>
      </c>
      <c r="G31" s="55"/>
      <c r="H31" s="55"/>
      <c r="I31" s="60">
        <f t="shared" si="3"/>
        <v>1</v>
      </c>
      <c r="J31" s="60">
        <v>0</v>
      </c>
      <c r="K31" s="60">
        <v>0</v>
      </c>
      <c r="L31" s="60">
        <v>1</v>
      </c>
      <c r="M31" s="60">
        <v>0</v>
      </c>
      <c r="N31" s="60">
        <v>0</v>
      </c>
      <c r="O31" s="60">
        <v>0</v>
      </c>
      <c r="P31" s="61">
        <f t="shared" si="4"/>
        <v>0</v>
      </c>
    </row>
    <row r="32" spans="1:16" ht="15">
      <c r="A32" s="12" t="s">
        <v>564</v>
      </c>
      <c r="B32" s="8" t="s">
        <v>270</v>
      </c>
      <c r="C32" s="8" t="s">
        <v>270</v>
      </c>
      <c r="D32" s="44" t="s">
        <v>599</v>
      </c>
      <c r="E32" s="7" t="s">
        <v>0</v>
      </c>
      <c r="F32" s="55">
        <f t="shared" si="0"/>
        <v>0</v>
      </c>
      <c r="G32" s="55"/>
      <c r="H32" s="55"/>
      <c r="I32" s="60">
        <f t="shared" si="3"/>
        <v>1</v>
      </c>
      <c r="J32" s="60">
        <v>0</v>
      </c>
      <c r="K32" s="60">
        <v>0</v>
      </c>
      <c r="L32" s="60">
        <v>1</v>
      </c>
      <c r="M32" s="60">
        <v>0</v>
      </c>
      <c r="N32" s="60">
        <v>0</v>
      </c>
      <c r="O32" s="60">
        <v>0</v>
      </c>
      <c r="P32" s="61">
        <f t="shared" si="4"/>
        <v>0</v>
      </c>
    </row>
    <row r="33" spans="1:16" ht="15">
      <c r="A33" s="12" t="s">
        <v>565</v>
      </c>
      <c r="B33" s="8" t="s">
        <v>270</v>
      </c>
      <c r="C33" s="8" t="s">
        <v>270</v>
      </c>
      <c r="D33" s="44" t="s">
        <v>600</v>
      </c>
      <c r="E33" s="7" t="s">
        <v>0</v>
      </c>
      <c r="F33" s="55">
        <f t="shared" si="0"/>
        <v>0</v>
      </c>
      <c r="G33" s="55"/>
      <c r="H33" s="55"/>
      <c r="I33" s="60">
        <f t="shared" si="3"/>
        <v>1</v>
      </c>
      <c r="J33" s="60">
        <v>0</v>
      </c>
      <c r="K33" s="60">
        <v>0</v>
      </c>
      <c r="L33" s="60">
        <v>1</v>
      </c>
      <c r="M33" s="60">
        <v>0</v>
      </c>
      <c r="N33" s="60">
        <v>0</v>
      </c>
      <c r="O33" s="60">
        <v>0</v>
      </c>
      <c r="P33" s="61">
        <f t="shared" si="4"/>
        <v>0</v>
      </c>
    </row>
    <row r="34" spans="1:16" ht="15">
      <c r="A34" s="12" t="s">
        <v>566</v>
      </c>
      <c r="B34" s="8" t="s">
        <v>270</v>
      </c>
      <c r="C34" s="8" t="s">
        <v>270</v>
      </c>
      <c r="D34" s="44" t="s">
        <v>601</v>
      </c>
      <c r="E34" s="7" t="s">
        <v>0</v>
      </c>
      <c r="F34" s="55">
        <f t="shared" si="0"/>
        <v>0</v>
      </c>
      <c r="G34" s="55"/>
      <c r="H34" s="55"/>
      <c r="I34" s="60">
        <f t="shared" si="3"/>
        <v>1</v>
      </c>
      <c r="J34" s="60">
        <v>0</v>
      </c>
      <c r="K34" s="60">
        <v>0</v>
      </c>
      <c r="L34" s="60">
        <v>0</v>
      </c>
      <c r="M34" s="60">
        <v>1</v>
      </c>
      <c r="N34" s="60">
        <v>0</v>
      </c>
      <c r="O34" s="60">
        <v>0</v>
      </c>
      <c r="P34" s="61">
        <f t="shared" si="4"/>
        <v>0</v>
      </c>
    </row>
    <row r="35" spans="1:16" ht="15">
      <c r="A35" s="12" t="s">
        <v>567</v>
      </c>
      <c r="B35" s="8" t="s">
        <v>270</v>
      </c>
      <c r="C35" s="8" t="s">
        <v>270</v>
      </c>
      <c r="D35" s="44" t="s">
        <v>602</v>
      </c>
      <c r="E35" s="7" t="s">
        <v>0</v>
      </c>
      <c r="F35" s="55">
        <f t="shared" si="0"/>
        <v>0</v>
      </c>
      <c r="G35" s="55"/>
      <c r="H35" s="55"/>
      <c r="I35" s="60">
        <f t="shared" si="3"/>
        <v>1</v>
      </c>
      <c r="J35" s="60">
        <v>0</v>
      </c>
      <c r="K35" s="60">
        <v>0</v>
      </c>
      <c r="L35" s="60">
        <v>0</v>
      </c>
      <c r="M35" s="60">
        <v>1</v>
      </c>
      <c r="N35" s="60">
        <v>0</v>
      </c>
      <c r="O35" s="60">
        <v>0</v>
      </c>
      <c r="P35" s="61">
        <f t="shared" si="4"/>
        <v>0</v>
      </c>
    </row>
    <row r="36" spans="1:16" ht="15">
      <c r="A36" s="12" t="s">
        <v>568</v>
      </c>
      <c r="B36" s="8" t="s">
        <v>270</v>
      </c>
      <c r="C36" s="8" t="s">
        <v>270</v>
      </c>
      <c r="D36" s="44" t="s">
        <v>603</v>
      </c>
      <c r="E36" s="7" t="s">
        <v>0</v>
      </c>
      <c r="F36" s="55">
        <f t="shared" si="0"/>
        <v>0</v>
      </c>
      <c r="G36" s="55"/>
      <c r="H36" s="55"/>
      <c r="I36" s="60">
        <f t="shared" si="3"/>
        <v>1</v>
      </c>
      <c r="J36" s="60">
        <v>0</v>
      </c>
      <c r="K36" s="60">
        <v>0</v>
      </c>
      <c r="L36" s="60">
        <v>0</v>
      </c>
      <c r="M36" s="60">
        <v>0</v>
      </c>
      <c r="N36" s="60">
        <v>1</v>
      </c>
      <c r="O36" s="60">
        <v>0</v>
      </c>
      <c r="P36" s="61">
        <f t="shared" si="4"/>
        <v>0</v>
      </c>
    </row>
    <row r="37" spans="1:16" ht="15">
      <c r="A37" s="12" t="s">
        <v>569</v>
      </c>
      <c r="B37" s="8" t="s">
        <v>270</v>
      </c>
      <c r="C37" s="8" t="s">
        <v>270</v>
      </c>
      <c r="D37" s="44" t="s">
        <v>604</v>
      </c>
      <c r="E37" s="7" t="s">
        <v>0</v>
      </c>
      <c r="F37" s="55">
        <f t="shared" si="0"/>
        <v>0</v>
      </c>
      <c r="G37" s="55"/>
      <c r="H37" s="55"/>
      <c r="I37" s="60">
        <f t="shared" si="3"/>
        <v>1</v>
      </c>
      <c r="J37" s="60">
        <v>0</v>
      </c>
      <c r="K37" s="60">
        <v>0</v>
      </c>
      <c r="L37" s="60">
        <v>0</v>
      </c>
      <c r="M37" s="60">
        <v>0</v>
      </c>
      <c r="N37" s="60">
        <v>1</v>
      </c>
      <c r="O37" s="60">
        <v>0</v>
      </c>
      <c r="P37" s="61">
        <f t="shared" si="4"/>
        <v>0</v>
      </c>
    </row>
    <row r="38" spans="1:16" ht="15">
      <c r="A38" s="12" t="s">
        <v>570</v>
      </c>
      <c r="B38" s="8" t="s">
        <v>270</v>
      </c>
      <c r="C38" s="8" t="s">
        <v>270</v>
      </c>
      <c r="D38" s="44" t="s">
        <v>605</v>
      </c>
      <c r="E38" s="7" t="s">
        <v>0</v>
      </c>
      <c r="F38" s="55">
        <f t="shared" si="0"/>
        <v>0</v>
      </c>
      <c r="G38" s="55"/>
      <c r="H38" s="55"/>
      <c r="I38" s="60">
        <f t="shared" si="3"/>
        <v>1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1</v>
      </c>
      <c r="P38" s="61">
        <f t="shared" si="4"/>
        <v>0</v>
      </c>
    </row>
    <row r="39" spans="1:16" ht="15">
      <c r="A39" s="12" t="s">
        <v>571</v>
      </c>
      <c r="B39" s="8" t="s">
        <v>270</v>
      </c>
      <c r="C39" s="8" t="s">
        <v>270</v>
      </c>
      <c r="D39" s="44" t="s">
        <v>606</v>
      </c>
      <c r="E39" s="7" t="s">
        <v>0</v>
      </c>
      <c r="F39" s="55">
        <f t="shared" si="0"/>
        <v>0</v>
      </c>
      <c r="G39" s="55"/>
      <c r="H39" s="55"/>
      <c r="I39" s="60">
        <f t="shared" si="3"/>
        <v>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1</v>
      </c>
      <c r="P39" s="61">
        <f t="shared" si="4"/>
        <v>0</v>
      </c>
    </row>
    <row r="40" spans="1:16" ht="63.75" thickBot="1">
      <c r="A40" s="13" t="s">
        <v>572</v>
      </c>
      <c r="B40" s="14" t="s">
        <v>270</v>
      </c>
      <c r="C40" s="14" t="s">
        <v>270</v>
      </c>
      <c r="D40" s="48" t="s">
        <v>610</v>
      </c>
      <c r="E40" s="15" t="s">
        <v>0</v>
      </c>
      <c r="F40" s="56">
        <f aca="true" t="shared" si="5" ref="F40">G40+H40</f>
        <v>0</v>
      </c>
      <c r="G40" s="56"/>
      <c r="H40" s="56"/>
      <c r="I40" s="62">
        <f aca="true" t="shared" si="6" ref="I40">SUM(J40:O40)</f>
        <v>1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1</v>
      </c>
      <c r="P40" s="63">
        <f aca="true" t="shared" si="7" ref="P40">I40*F40</f>
        <v>0</v>
      </c>
    </row>
    <row r="41" spans="1:4" ht="16.5" thickTop="1">
      <c r="A41" s="42"/>
      <c r="B41" s="42"/>
      <c r="C41" s="42"/>
      <c r="D41" s="45"/>
    </row>
    <row r="42" spans="1:4" ht="15">
      <c r="A42" s="42"/>
      <c r="B42" s="42"/>
      <c r="C42" s="42"/>
      <c r="D42" s="45"/>
    </row>
    <row r="43" spans="1:4" ht="15">
      <c r="A43" s="42"/>
      <c r="B43" s="42"/>
      <c r="C43" s="42"/>
      <c r="D43" s="45"/>
    </row>
    <row r="44" spans="1:4" ht="15">
      <c r="A44" s="42"/>
      <c r="B44" s="42"/>
      <c r="C44" s="42"/>
      <c r="D44" s="45"/>
    </row>
    <row r="45" spans="1:4" ht="15">
      <c r="A45" s="42"/>
      <c r="B45" s="42"/>
      <c r="C45" s="42"/>
      <c r="D45" s="45"/>
    </row>
    <row r="46" spans="1:4" ht="15">
      <c r="A46" s="42"/>
      <c r="B46" s="42"/>
      <c r="C46" s="42"/>
      <c r="D46" s="45"/>
    </row>
    <row r="47" spans="1:4" ht="15">
      <c r="A47" s="42"/>
      <c r="B47" s="42"/>
      <c r="C47" s="42"/>
      <c r="D47" s="45"/>
    </row>
    <row r="48" spans="1:4" ht="15">
      <c r="A48" s="42"/>
      <c r="B48" s="42"/>
      <c r="C48" s="42"/>
      <c r="D48" s="45"/>
    </row>
    <row r="49" spans="1:4" ht="15">
      <c r="A49" s="42"/>
      <c r="B49" s="42"/>
      <c r="C49" s="42"/>
      <c r="D49" s="45"/>
    </row>
    <row r="50" spans="1:4" ht="15">
      <c r="A50" s="42"/>
      <c r="B50" s="42"/>
      <c r="C50" s="42"/>
      <c r="D50" s="45"/>
    </row>
    <row r="51" spans="1:4" ht="15">
      <c r="A51" s="42"/>
      <c r="B51" s="42"/>
      <c r="C51" s="42"/>
      <c r="D51" s="45"/>
    </row>
    <row r="52" spans="1:4" ht="15">
      <c r="A52" s="42"/>
      <c r="B52" s="42"/>
      <c r="C52" s="42"/>
      <c r="D52" s="45"/>
    </row>
    <row r="53" spans="1:4" ht="15">
      <c r="A53" s="42"/>
      <c r="B53" s="42"/>
      <c r="C53" s="42"/>
      <c r="D53" s="45"/>
    </row>
    <row r="54" spans="1:4" ht="15">
      <c r="A54" s="42"/>
      <c r="B54" s="42"/>
      <c r="C54" s="42"/>
      <c r="D54" s="45"/>
    </row>
    <row r="55" spans="1:4" ht="15">
      <c r="A55" s="42"/>
      <c r="B55" s="42"/>
      <c r="C55" s="42"/>
      <c r="D55" s="45"/>
    </row>
    <row r="56" spans="1:4" ht="15">
      <c r="A56" s="42"/>
      <c r="B56" s="42"/>
      <c r="C56" s="42"/>
      <c r="D56" s="45"/>
    </row>
    <row r="57" spans="1:4" ht="15">
      <c r="A57" s="42"/>
      <c r="B57" s="42"/>
      <c r="C57" s="42"/>
      <c r="D57" s="45"/>
    </row>
    <row r="58" spans="1:4" ht="15">
      <c r="A58" s="42"/>
      <c r="B58" s="42"/>
      <c r="C58" s="42"/>
      <c r="D58" s="45"/>
    </row>
    <row r="59" spans="1:4" ht="15">
      <c r="A59" s="42"/>
      <c r="B59" s="42"/>
      <c r="C59" s="42"/>
      <c r="D59" s="45"/>
    </row>
    <row r="60" spans="1:4" ht="15">
      <c r="A60" s="42"/>
      <c r="B60" s="42"/>
      <c r="C60" s="42"/>
      <c r="D60" s="45"/>
    </row>
    <row r="61" spans="1:4" ht="15">
      <c r="A61" s="42"/>
      <c r="B61" s="42"/>
      <c r="C61" s="42"/>
      <c r="D61" s="45"/>
    </row>
    <row r="62" spans="1:4" ht="15">
      <c r="A62" s="42"/>
      <c r="B62" s="42"/>
      <c r="C62" s="42"/>
      <c r="D62" s="45"/>
    </row>
    <row r="63" spans="1:4" ht="15">
      <c r="A63" s="42"/>
      <c r="B63" s="42"/>
      <c r="C63" s="42"/>
      <c r="D63" s="45"/>
    </row>
    <row r="64" spans="1:4" ht="15">
      <c r="A64" s="42"/>
      <c r="B64" s="42"/>
      <c r="C64" s="42"/>
      <c r="D64" s="45"/>
    </row>
    <row r="65" spans="1:4" ht="15">
      <c r="A65" s="42"/>
      <c r="B65" s="42"/>
      <c r="C65" s="42"/>
      <c r="D65" s="45"/>
    </row>
    <row r="66" spans="1:4" ht="15">
      <c r="A66" s="42"/>
      <c r="B66" s="42"/>
      <c r="C66" s="42"/>
      <c r="D66" s="45"/>
    </row>
    <row r="67" spans="1:4" ht="15">
      <c r="A67" s="42"/>
      <c r="B67" s="42"/>
      <c r="C67" s="42"/>
      <c r="D67" s="45"/>
    </row>
    <row r="68" spans="1:4" ht="15">
      <c r="A68" s="42"/>
      <c r="B68" s="42"/>
      <c r="C68" s="42"/>
      <c r="D68" s="45"/>
    </row>
    <row r="69" spans="1:4" ht="15">
      <c r="A69" s="42"/>
      <c r="B69" s="42"/>
      <c r="C69" s="42"/>
      <c r="D69" s="45"/>
    </row>
    <row r="70" spans="1:4" ht="15">
      <c r="A70" s="42"/>
      <c r="B70" s="42"/>
      <c r="C70" s="42"/>
      <c r="D70" s="45"/>
    </row>
    <row r="71" spans="1:4" ht="15">
      <c r="A71" s="42"/>
      <c r="B71" s="42"/>
      <c r="C71" s="42"/>
      <c r="D71" s="45"/>
    </row>
    <row r="72" spans="1:4" ht="15">
      <c r="A72" s="42"/>
      <c r="B72" s="42"/>
      <c r="C72" s="42"/>
      <c r="D72" s="45"/>
    </row>
    <row r="73" spans="1:4" ht="15">
      <c r="A73" s="42"/>
      <c r="B73" s="42"/>
      <c r="C73" s="42"/>
      <c r="D73" s="45"/>
    </row>
    <row r="74" spans="1:4" ht="15">
      <c r="A74" s="42"/>
      <c r="B74" s="42"/>
      <c r="C74" s="42"/>
      <c r="D74" s="45"/>
    </row>
    <row r="75" spans="1:4" ht="15">
      <c r="A75" s="42"/>
      <c r="B75" s="42"/>
      <c r="C75" s="42"/>
      <c r="D75" s="45"/>
    </row>
    <row r="76" spans="1:4" ht="15">
      <c r="A76" s="42"/>
      <c r="B76" s="42"/>
      <c r="C76" s="42"/>
      <c r="D76" s="45"/>
    </row>
    <row r="77" spans="1:4" ht="15">
      <c r="A77" s="42"/>
      <c r="B77" s="42"/>
      <c r="C77" s="42"/>
      <c r="D77" s="45"/>
    </row>
    <row r="78" spans="1:4" ht="15">
      <c r="A78" s="42"/>
      <c r="B78" s="42"/>
      <c r="C78" s="42"/>
      <c r="D78" s="45"/>
    </row>
    <row r="79" spans="1:4" ht="15">
      <c r="A79" s="42"/>
      <c r="B79" s="42"/>
      <c r="C79" s="42"/>
      <c r="D79" s="45"/>
    </row>
    <row r="80" spans="1:4" ht="15">
      <c r="A80" s="42"/>
      <c r="B80" s="42"/>
      <c r="C80" s="42"/>
      <c r="D80" s="45"/>
    </row>
    <row r="81" spans="1:4" ht="15">
      <c r="A81" s="42"/>
      <c r="B81" s="42"/>
      <c r="C81" s="42"/>
      <c r="D81" s="45"/>
    </row>
    <row r="82" spans="1:4" ht="15">
      <c r="A82" s="42"/>
      <c r="B82" s="42"/>
      <c r="C82" s="42"/>
      <c r="D82" s="45"/>
    </row>
    <row r="83" spans="1:4" ht="15">
      <c r="A83" s="42"/>
      <c r="B83" s="42"/>
      <c r="C83" s="42"/>
      <c r="D83" s="45"/>
    </row>
    <row r="84" spans="1:4" ht="15">
      <c r="A84" s="42"/>
      <c r="B84" s="42"/>
      <c r="C84" s="42"/>
      <c r="D84" s="45"/>
    </row>
    <row r="85" spans="1:4" ht="15">
      <c r="A85" s="42"/>
      <c r="B85" s="42"/>
      <c r="C85" s="42"/>
      <c r="D85" s="45"/>
    </row>
    <row r="86" spans="1:4" ht="15">
      <c r="A86" s="42"/>
      <c r="B86" s="42"/>
      <c r="C86" s="42"/>
      <c r="D86" s="45"/>
    </row>
    <row r="87" spans="1:4" ht="15">
      <c r="A87" s="42"/>
      <c r="B87" s="42"/>
      <c r="C87" s="42"/>
      <c r="D87" s="45"/>
    </row>
    <row r="88" spans="1:4" ht="15">
      <c r="A88" s="42"/>
      <c r="B88" s="42"/>
      <c r="C88" s="42"/>
      <c r="D88" s="45"/>
    </row>
    <row r="89" spans="1:4" ht="15">
      <c r="A89" s="42"/>
      <c r="B89" s="42"/>
      <c r="C89" s="42"/>
      <c r="D89" s="45"/>
    </row>
    <row r="90" spans="1:4" ht="15">
      <c r="A90" s="42"/>
      <c r="B90" s="42"/>
      <c r="C90" s="42"/>
      <c r="D90" s="45"/>
    </row>
    <row r="91" spans="1:4" ht="15">
      <c r="A91" s="42"/>
      <c r="B91" s="42"/>
      <c r="C91" s="42"/>
      <c r="D91" s="45"/>
    </row>
    <row r="92" spans="1:4" ht="15">
      <c r="A92" s="42"/>
      <c r="B92" s="42"/>
      <c r="C92" s="42"/>
      <c r="D92" s="45"/>
    </row>
    <row r="93" spans="1:4" ht="15">
      <c r="A93" s="42"/>
      <c r="B93" s="42"/>
      <c r="C93" s="42"/>
      <c r="D93" s="45"/>
    </row>
    <row r="94" spans="1:4" ht="15">
      <c r="A94" s="42"/>
      <c r="B94" s="42"/>
      <c r="C94" s="42"/>
      <c r="D94" s="45"/>
    </row>
    <row r="95" spans="1:4" ht="15">
      <c r="A95" s="42"/>
      <c r="B95" s="42"/>
      <c r="C95" s="42"/>
      <c r="D95" s="45"/>
    </row>
    <row r="96" spans="1:4" ht="15">
      <c r="A96" s="42"/>
      <c r="B96" s="42"/>
      <c r="C96" s="42"/>
      <c r="D96" s="45"/>
    </row>
    <row r="97" spans="1:4" ht="15">
      <c r="A97" s="42"/>
      <c r="B97" s="42"/>
      <c r="C97" s="42"/>
      <c r="D97" s="45"/>
    </row>
    <row r="98" spans="1:4" ht="15">
      <c r="A98" s="42"/>
      <c r="B98" s="42"/>
      <c r="C98" s="42"/>
      <c r="D98" s="45"/>
    </row>
    <row r="99" spans="1:4" ht="15">
      <c r="A99" s="42"/>
      <c r="B99" s="42"/>
      <c r="C99" s="42"/>
      <c r="D99" s="45"/>
    </row>
    <row r="100" spans="1:4" ht="15">
      <c r="A100" s="42"/>
      <c r="B100" s="42"/>
      <c r="C100" s="42"/>
      <c r="D100" s="45"/>
    </row>
    <row r="101" spans="1:4" ht="15">
      <c r="A101" s="42"/>
      <c r="B101" s="42"/>
      <c r="C101" s="42"/>
      <c r="D101" s="45"/>
    </row>
    <row r="102" spans="1:4" ht="15">
      <c r="A102" s="42"/>
      <c r="B102" s="42"/>
      <c r="C102" s="42"/>
      <c r="D102" s="45"/>
    </row>
    <row r="103" spans="1:4" ht="15">
      <c r="A103" s="42"/>
      <c r="B103" s="42"/>
      <c r="C103" s="42"/>
      <c r="D103" s="45"/>
    </row>
    <row r="104" spans="1:4" ht="15">
      <c r="A104" s="42"/>
      <c r="B104" s="42"/>
      <c r="C104" s="42"/>
      <c r="D104" s="45"/>
    </row>
    <row r="105" spans="1:4" ht="15">
      <c r="A105" s="42"/>
      <c r="B105" s="42"/>
      <c r="C105" s="42"/>
      <c r="D105" s="45"/>
    </row>
    <row r="106" spans="1:4" ht="15">
      <c r="A106" s="42"/>
      <c r="B106" s="42"/>
      <c r="C106" s="42"/>
      <c r="D106" s="45"/>
    </row>
    <row r="107" spans="1:4" ht="15">
      <c r="A107" s="42"/>
      <c r="B107" s="42"/>
      <c r="C107" s="42"/>
      <c r="D107" s="45"/>
    </row>
    <row r="108" spans="1:4" ht="15">
      <c r="A108" s="42"/>
      <c r="B108" s="42"/>
      <c r="C108" s="42"/>
      <c r="D108" s="45"/>
    </row>
    <row r="109" spans="1:4" ht="15">
      <c r="A109" s="42"/>
      <c r="B109" s="42"/>
      <c r="C109" s="42"/>
      <c r="D109" s="45"/>
    </row>
    <row r="110" spans="1:4" ht="15">
      <c r="A110" s="42"/>
      <c r="B110" s="42"/>
      <c r="C110" s="42"/>
      <c r="D110" s="45"/>
    </row>
    <row r="111" spans="1:4" ht="15">
      <c r="A111" s="42"/>
      <c r="B111" s="42"/>
      <c r="C111" s="42"/>
      <c r="D111" s="45"/>
    </row>
    <row r="112" spans="1:4" ht="15">
      <c r="A112" s="42"/>
      <c r="B112" s="42"/>
      <c r="C112" s="42"/>
      <c r="D112" s="45"/>
    </row>
    <row r="113" spans="1:4" ht="15">
      <c r="A113" s="42"/>
      <c r="B113" s="42"/>
      <c r="C113" s="42"/>
      <c r="D113" s="45"/>
    </row>
    <row r="114" spans="1:4" ht="15">
      <c r="A114" s="42"/>
      <c r="B114" s="42"/>
      <c r="C114" s="42"/>
      <c r="D114" s="45"/>
    </row>
    <row r="115" spans="1:4" ht="15">
      <c r="A115" s="42"/>
      <c r="B115" s="42"/>
      <c r="C115" s="42"/>
      <c r="D115" s="45"/>
    </row>
    <row r="116" spans="1:4" ht="15">
      <c r="A116" s="42"/>
      <c r="B116" s="42"/>
      <c r="C116" s="42"/>
      <c r="D116" s="45"/>
    </row>
    <row r="117" spans="1:4" ht="15">
      <c r="A117" s="42"/>
      <c r="B117" s="42"/>
      <c r="C117" s="42"/>
      <c r="D117" s="45"/>
    </row>
    <row r="118" spans="1:4" ht="15">
      <c r="A118" s="42"/>
      <c r="B118" s="42"/>
      <c r="C118" s="42"/>
      <c r="D118" s="45"/>
    </row>
    <row r="119" spans="1:4" ht="15">
      <c r="A119" s="42"/>
      <c r="B119" s="42"/>
      <c r="C119" s="42"/>
      <c r="D119" s="45"/>
    </row>
    <row r="120" spans="1:4" ht="15">
      <c r="A120" s="42"/>
      <c r="B120" s="42"/>
      <c r="C120" s="42"/>
      <c r="D120" s="45"/>
    </row>
    <row r="121" spans="1:4" ht="15">
      <c r="A121" s="42"/>
      <c r="B121" s="42"/>
      <c r="C121" s="42"/>
      <c r="D121" s="45"/>
    </row>
    <row r="122" spans="1:4" ht="15">
      <c r="A122" s="42"/>
      <c r="B122" s="42"/>
      <c r="C122" s="42"/>
      <c r="D122" s="45"/>
    </row>
    <row r="123" spans="1:4" ht="15">
      <c r="A123" s="42"/>
      <c r="B123" s="42"/>
      <c r="C123" s="42"/>
      <c r="D123" s="45"/>
    </row>
    <row r="124" spans="1:4" ht="15">
      <c r="A124" s="42"/>
      <c r="B124" s="42"/>
      <c r="C124" s="42"/>
      <c r="D124" s="45"/>
    </row>
    <row r="125" spans="1:4" ht="15">
      <c r="A125" s="42"/>
      <c r="B125" s="42"/>
      <c r="C125" s="42"/>
      <c r="D125" s="45"/>
    </row>
    <row r="126" spans="1:4" ht="15">
      <c r="A126" s="42"/>
      <c r="B126" s="42"/>
      <c r="C126" s="42"/>
      <c r="D126" s="45"/>
    </row>
    <row r="127" spans="1:4" ht="15">
      <c r="A127" s="42"/>
      <c r="B127" s="42"/>
      <c r="C127" s="42"/>
      <c r="D127" s="45"/>
    </row>
    <row r="128" spans="1:4" ht="15">
      <c r="A128" s="42"/>
      <c r="B128" s="42"/>
      <c r="C128" s="42"/>
      <c r="D128" s="45"/>
    </row>
    <row r="129" spans="1:4" ht="15">
      <c r="A129" s="42"/>
      <c r="B129" s="42"/>
      <c r="C129" s="42"/>
      <c r="D129" s="45"/>
    </row>
    <row r="130" spans="1:4" ht="15">
      <c r="A130" s="42"/>
      <c r="B130" s="42"/>
      <c r="C130" s="42"/>
      <c r="D130" s="45"/>
    </row>
    <row r="131" spans="1:4" ht="15">
      <c r="A131" s="42"/>
      <c r="B131" s="42"/>
      <c r="C131" s="42"/>
      <c r="D131" s="45"/>
    </row>
    <row r="132" spans="1:4" ht="15">
      <c r="A132" s="42"/>
      <c r="B132" s="42"/>
      <c r="C132" s="42"/>
      <c r="D132" s="45"/>
    </row>
    <row r="133" spans="1:4" ht="15">
      <c r="A133" s="42"/>
      <c r="B133" s="42"/>
      <c r="C133" s="42"/>
      <c r="D133" s="45"/>
    </row>
    <row r="134" spans="1:4" ht="15">
      <c r="A134" s="42"/>
      <c r="B134" s="42"/>
      <c r="C134" s="42"/>
      <c r="D134" s="45"/>
    </row>
    <row r="135" spans="1:4" ht="15">
      <c r="A135" s="42"/>
      <c r="B135" s="42"/>
      <c r="C135" s="42"/>
      <c r="D135" s="45"/>
    </row>
    <row r="136" spans="1:4" ht="15">
      <c r="A136" s="42"/>
      <c r="B136" s="42"/>
      <c r="C136" s="42"/>
      <c r="D136" s="45"/>
    </row>
    <row r="137" spans="1:4" ht="15">
      <c r="A137" s="42"/>
      <c r="B137" s="42"/>
      <c r="C137" s="42"/>
      <c r="D137" s="45"/>
    </row>
    <row r="138" spans="1:4" ht="15">
      <c r="A138" s="42"/>
      <c r="B138" s="42"/>
      <c r="C138" s="42"/>
      <c r="D138" s="45"/>
    </row>
    <row r="139" spans="1:4" ht="15">
      <c r="A139" s="42"/>
      <c r="B139" s="42"/>
      <c r="C139" s="42"/>
      <c r="D139" s="45"/>
    </row>
    <row r="140" spans="1:4" ht="15">
      <c r="A140" s="42"/>
      <c r="B140" s="42"/>
      <c r="C140" s="42"/>
      <c r="D140" s="45"/>
    </row>
    <row r="141" spans="1:4" ht="15">
      <c r="A141" s="42"/>
      <c r="B141" s="42"/>
      <c r="C141" s="42"/>
      <c r="D141" s="45"/>
    </row>
    <row r="142" spans="1:4" ht="15">
      <c r="A142" s="42"/>
      <c r="B142" s="42"/>
      <c r="C142" s="42"/>
      <c r="D142" s="45"/>
    </row>
    <row r="143" spans="1:4" ht="15">
      <c r="A143" s="42"/>
      <c r="B143" s="42"/>
      <c r="C143" s="42"/>
      <c r="D143" s="45"/>
    </row>
    <row r="144" spans="1:4" ht="15">
      <c r="A144" s="42"/>
      <c r="B144" s="42"/>
      <c r="C144" s="42"/>
      <c r="D144" s="45"/>
    </row>
    <row r="145" spans="1:4" ht="15">
      <c r="A145" s="42"/>
      <c r="B145" s="42"/>
      <c r="C145" s="42"/>
      <c r="D145" s="45"/>
    </row>
    <row r="146" spans="1:4" ht="15">
      <c r="A146" s="42"/>
      <c r="B146" s="42"/>
      <c r="C146" s="42"/>
      <c r="D146" s="45"/>
    </row>
    <row r="147" spans="1:4" ht="15">
      <c r="A147" s="42"/>
      <c r="B147" s="42"/>
      <c r="C147" s="42"/>
      <c r="D147" s="45"/>
    </row>
    <row r="148" spans="1:4" ht="15">
      <c r="A148" s="42"/>
      <c r="B148" s="42"/>
      <c r="C148" s="42"/>
      <c r="D148" s="45"/>
    </row>
    <row r="149" spans="1:4" ht="15">
      <c r="A149" s="42"/>
      <c r="B149" s="42"/>
      <c r="C149" s="42"/>
      <c r="D149" s="45"/>
    </row>
    <row r="150" spans="1:4" ht="15">
      <c r="A150" s="42"/>
      <c r="B150" s="42"/>
      <c r="C150" s="42"/>
      <c r="D150" s="45"/>
    </row>
    <row r="151" spans="1:4" ht="15">
      <c r="A151" s="42"/>
      <c r="B151" s="42"/>
      <c r="C151" s="42"/>
      <c r="D151" s="45"/>
    </row>
    <row r="152" spans="1:4" ht="15">
      <c r="A152" s="42"/>
      <c r="B152" s="42"/>
      <c r="C152" s="42"/>
      <c r="D152" s="45"/>
    </row>
    <row r="153" spans="1:4" ht="15">
      <c r="A153" s="42"/>
      <c r="B153" s="42"/>
      <c r="C153" s="42"/>
      <c r="D153" s="45"/>
    </row>
    <row r="154" spans="1:4" ht="15">
      <c r="A154" s="42"/>
      <c r="B154" s="42"/>
      <c r="C154" s="42"/>
      <c r="D154" s="45"/>
    </row>
    <row r="155" spans="1:4" ht="15">
      <c r="A155" s="42"/>
      <c r="B155" s="42"/>
      <c r="C155" s="42"/>
      <c r="D155" s="45"/>
    </row>
    <row r="156" spans="1:4" ht="15">
      <c r="A156" s="42"/>
      <c r="B156" s="42"/>
      <c r="C156" s="42"/>
      <c r="D156" s="45"/>
    </row>
    <row r="157" spans="1:4" ht="15">
      <c r="A157" s="42"/>
      <c r="B157" s="42"/>
      <c r="C157" s="42"/>
      <c r="D157" s="45"/>
    </row>
    <row r="158" spans="1:4" ht="15">
      <c r="A158" s="42"/>
      <c r="B158" s="42"/>
      <c r="C158" s="42"/>
      <c r="D158" s="45"/>
    </row>
    <row r="159" spans="1:4" ht="15">
      <c r="A159" s="42"/>
      <c r="B159" s="42"/>
      <c r="C159" s="42"/>
      <c r="D159" s="45"/>
    </row>
    <row r="160" spans="1:4" ht="15">
      <c r="A160" s="42"/>
      <c r="B160" s="42"/>
      <c r="C160" s="42"/>
      <c r="D160" s="45"/>
    </row>
    <row r="161" spans="1:4" ht="15">
      <c r="A161" s="42"/>
      <c r="B161" s="42"/>
      <c r="C161" s="42"/>
      <c r="D161" s="45"/>
    </row>
    <row r="162" spans="1:4" ht="15">
      <c r="A162" s="42"/>
      <c r="B162" s="42"/>
      <c r="C162" s="42"/>
      <c r="D162" s="45"/>
    </row>
    <row r="163" spans="1:4" ht="15">
      <c r="A163" s="42"/>
      <c r="B163" s="42"/>
      <c r="C163" s="42"/>
      <c r="D163" s="45"/>
    </row>
    <row r="164" spans="1:4" ht="15">
      <c r="A164" s="42"/>
      <c r="B164" s="42"/>
      <c r="C164" s="42"/>
      <c r="D164" s="45"/>
    </row>
    <row r="165" spans="1:4" ht="15">
      <c r="A165" s="42"/>
      <c r="B165" s="42"/>
      <c r="C165" s="42"/>
      <c r="D165" s="45"/>
    </row>
    <row r="166" spans="1:4" ht="15">
      <c r="A166" s="42"/>
      <c r="B166" s="42"/>
      <c r="C166" s="42"/>
      <c r="D166" s="45"/>
    </row>
    <row r="167" spans="1:4" ht="15">
      <c r="A167" s="42"/>
      <c r="B167" s="42"/>
      <c r="C167" s="42"/>
      <c r="D167" s="45"/>
    </row>
    <row r="168" spans="1:4" ht="15">
      <c r="A168" s="42"/>
      <c r="B168" s="42"/>
      <c r="C168" s="42"/>
      <c r="D168" s="45"/>
    </row>
    <row r="169" spans="1:4" ht="15">
      <c r="A169" s="42"/>
      <c r="B169" s="42"/>
      <c r="C169" s="42"/>
      <c r="D169" s="45"/>
    </row>
    <row r="170" spans="1:4" ht="15">
      <c r="A170" s="42"/>
      <c r="B170" s="42"/>
      <c r="C170" s="42"/>
      <c r="D170" s="45"/>
    </row>
    <row r="171" spans="1:4" ht="15">
      <c r="A171" s="42"/>
      <c r="B171" s="42"/>
      <c r="C171" s="42"/>
      <c r="D171" s="45"/>
    </row>
    <row r="172" spans="1:4" ht="15">
      <c r="A172" s="42"/>
      <c r="B172" s="42"/>
      <c r="C172" s="42"/>
      <c r="D172" s="45"/>
    </row>
    <row r="173" spans="1:4" ht="15">
      <c r="A173" s="42"/>
      <c r="B173" s="42"/>
      <c r="C173" s="42"/>
      <c r="D173" s="45"/>
    </row>
    <row r="174" spans="1:4" ht="15">
      <c r="A174" s="42"/>
      <c r="B174" s="42"/>
      <c r="C174" s="42"/>
      <c r="D174" s="45"/>
    </row>
    <row r="175" ht="15">
      <c r="D175" s="45"/>
    </row>
    <row r="176" ht="15">
      <c r="D176" s="45"/>
    </row>
    <row r="177" ht="15">
      <c r="D177" s="45"/>
    </row>
    <row r="178" ht="15">
      <c r="D178" s="45"/>
    </row>
    <row r="179" ht="15">
      <c r="D179" s="45"/>
    </row>
    <row r="180" ht="15">
      <c r="D180" s="45"/>
    </row>
    <row r="181" ht="15">
      <c r="D181" s="45"/>
    </row>
    <row r="182" ht="15">
      <c r="D182" s="45"/>
    </row>
    <row r="183" ht="15">
      <c r="D183" s="45"/>
    </row>
    <row r="184" ht="15">
      <c r="D184" s="45"/>
    </row>
    <row r="185" ht="15">
      <c r="D185" s="45"/>
    </row>
  </sheetData>
  <mergeCells count="1">
    <mergeCell ref="A3:C3"/>
  </mergeCells>
  <conditionalFormatting sqref="G5:H39">
    <cfRule type="containsBlanks" priority="3" dxfId="0">
      <formula>LEN(TRIM(G5))=0</formula>
    </cfRule>
  </conditionalFormatting>
  <conditionalFormatting sqref="G40:H40">
    <cfRule type="containsBlanks" priority="1" dxfId="0">
      <formula>LEN(TRIM(G40))=0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Header>&amp;L&amp;"Arial,Obyčejné"&amp;10ELEKTRO-PROJEKCE s.r.o.&amp;R&amp;"Arial,Obyčejné"&amp;10&amp;P/&amp;N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42"/>
  <sheetViews>
    <sheetView zoomScale="85" zoomScaleNormal="85" workbookViewId="0" topLeftCell="A1">
      <pane ySplit="4" topLeftCell="A26" activePane="bottomLeft" state="frozen"/>
      <selection pane="topLeft" activeCell="G5" sqref="G5:H148"/>
      <selection pane="bottomLeft" activeCell="G5" sqref="G5:H148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2" customWidth="1"/>
    <col min="6" max="6" width="15.59765625" style="57" customWidth="1"/>
    <col min="7" max="8" width="12.59765625" style="57" customWidth="1"/>
    <col min="9" max="9" width="15.59765625" style="64" customWidth="1"/>
    <col min="10" max="10" width="15.59765625" style="57" customWidth="1"/>
    <col min="11" max="12" width="9" style="1" customWidth="1"/>
    <col min="13" max="13" width="31.8984375" style="1" customWidth="1"/>
    <col min="14" max="16384" width="9" style="1" customWidth="1"/>
  </cols>
  <sheetData>
    <row r="1" spans="1:10" ht="49.5" customHeight="1" thickTop="1">
      <c r="A1" s="71" t="s">
        <v>12</v>
      </c>
      <c r="B1" s="72" t="s">
        <v>304</v>
      </c>
      <c r="C1" s="72" t="s">
        <v>306</v>
      </c>
      <c r="D1" s="73" t="s">
        <v>5</v>
      </c>
      <c r="E1" s="72" t="s">
        <v>351</v>
      </c>
      <c r="F1" s="74" t="s">
        <v>372</v>
      </c>
      <c r="G1" s="74" t="s">
        <v>365</v>
      </c>
      <c r="H1" s="74" t="s">
        <v>366</v>
      </c>
      <c r="I1" s="75" t="s">
        <v>364</v>
      </c>
      <c r="J1" s="76" t="s">
        <v>13</v>
      </c>
    </row>
    <row r="2" spans="1:10" ht="15">
      <c r="A2" s="19"/>
      <c r="B2" s="77" t="s">
        <v>305</v>
      </c>
      <c r="C2" s="77" t="s">
        <v>305</v>
      </c>
      <c r="D2" s="20"/>
      <c r="E2" s="77"/>
      <c r="F2" s="78" t="s">
        <v>294</v>
      </c>
      <c r="G2" s="78" t="s">
        <v>295</v>
      </c>
      <c r="H2" s="78" t="s">
        <v>296</v>
      </c>
      <c r="I2" s="78" t="s">
        <v>608</v>
      </c>
      <c r="J2" s="79" t="s">
        <v>303</v>
      </c>
    </row>
    <row r="3" spans="1:10" s="2" customFormat="1" ht="15">
      <c r="A3" s="169" t="s">
        <v>384</v>
      </c>
      <c r="B3" s="170"/>
      <c r="C3" s="171"/>
      <c r="D3" s="20" t="s">
        <v>107</v>
      </c>
      <c r="E3" s="50"/>
      <c r="F3" s="52"/>
      <c r="G3" s="52"/>
      <c r="H3" s="52"/>
      <c r="I3" s="52"/>
      <c r="J3" s="21"/>
    </row>
    <row r="4" spans="1:10" s="2" customFormat="1" ht="16.5" thickBot="1">
      <c r="A4" s="65"/>
      <c r="B4" s="66"/>
      <c r="C4" s="66"/>
      <c r="D4" s="67" t="s">
        <v>14</v>
      </c>
      <c r="E4" s="68"/>
      <c r="F4" s="69"/>
      <c r="G4" s="69"/>
      <c r="H4" s="69"/>
      <c r="I4" s="69"/>
      <c r="J4" s="70">
        <f>SUM(J5:J18)</f>
        <v>0</v>
      </c>
    </row>
    <row r="5" spans="1:10" s="2" customFormat="1" ht="48" thickTop="1">
      <c r="A5" s="9" t="s">
        <v>67</v>
      </c>
      <c r="B5" s="10" t="s">
        <v>270</v>
      </c>
      <c r="C5" s="10" t="s">
        <v>270</v>
      </c>
      <c r="D5" s="18" t="s">
        <v>293</v>
      </c>
      <c r="E5" s="11" t="s">
        <v>0</v>
      </c>
      <c r="F5" s="54">
        <f>G5+H5</f>
        <v>0</v>
      </c>
      <c r="G5" s="54"/>
      <c r="H5" s="54"/>
      <c r="I5" s="58">
        <v>1</v>
      </c>
      <c r="J5" s="59">
        <f aca="true" t="shared" si="0" ref="J5:J18">I5*F5</f>
        <v>0</v>
      </c>
    </row>
    <row r="6" spans="1:10" s="2" customFormat="1" ht="15">
      <c r="A6" s="12" t="s">
        <v>68</v>
      </c>
      <c r="B6" s="8" t="s">
        <v>270</v>
      </c>
      <c r="C6" s="8" t="s">
        <v>270</v>
      </c>
      <c r="D6" s="17" t="s">
        <v>108</v>
      </c>
      <c r="E6" s="7" t="s">
        <v>263</v>
      </c>
      <c r="F6" s="55">
        <f>G6+H6</f>
        <v>0</v>
      </c>
      <c r="G6" s="55"/>
      <c r="H6" s="55"/>
      <c r="I6" s="60">
        <v>50</v>
      </c>
      <c r="J6" s="61">
        <f t="shared" si="0"/>
        <v>0</v>
      </c>
    </row>
    <row r="7" spans="1:10" s="2" customFormat="1" ht="31.5">
      <c r="A7" s="12" t="s">
        <v>69</v>
      </c>
      <c r="B7" s="8" t="s">
        <v>270</v>
      </c>
      <c r="C7" s="8" t="s">
        <v>270</v>
      </c>
      <c r="D7" s="17" t="s">
        <v>273</v>
      </c>
      <c r="E7" s="7" t="s">
        <v>0</v>
      </c>
      <c r="F7" s="55">
        <f aca="true" t="shared" si="1" ref="F7:F13">G7+H7</f>
        <v>0</v>
      </c>
      <c r="G7" s="55"/>
      <c r="H7" s="55"/>
      <c r="I7" s="60">
        <v>1</v>
      </c>
      <c r="J7" s="61">
        <f t="shared" si="0"/>
        <v>0</v>
      </c>
    </row>
    <row r="8" spans="1:10" s="2" customFormat="1" ht="15">
      <c r="A8" s="12" t="s">
        <v>70</v>
      </c>
      <c r="B8" s="8" t="s">
        <v>270</v>
      </c>
      <c r="C8" s="8" t="s">
        <v>270</v>
      </c>
      <c r="D8" s="17" t="s">
        <v>109</v>
      </c>
      <c r="E8" s="7" t="s">
        <v>263</v>
      </c>
      <c r="F8" s="55">
        <f t="shared" si="1"/>
        <v>0</v>
      </c>
      <c r="G8" s="55"/>
      <c r="H8" s="55"/>
      <c r="I8" s="60">
        <v>320</v>
      </c>
      <c r="J8" s="61">
        <f t="shared" si="0"/>
        <v>0</v>
      </c>
    </row>
    <row r="9" spans="1:10" s="2" customFormat="1" ht="131.25" customHeight="1">
      <c r="A9" s="12" t="s">
        <v>71</v>
      </c>
      <c r="B9" s="133" t="s">
        <v>270</v>
      </c>
      <c r="C9" s="133" t="s">
        <v>270</v>
      </c>
      <c r="D9" s="159" t="s">
        <v>814</v>
      </c>
      <c r="E9" s="135" t="s">
        <v>0</v>
      </c>
      <c r="F9" s="128">
        <f t="shared" si="1"/>
        <v>0</v>
      </c>
      <c r="G9" s="128"/>
      <c r="H9" s="128"/>
      <c r="I9" s="136">
        <v>1</v>
      </c>
      <c r="J9" s="137">
        <f t="shared" si="0"/>
        <v>0</v>
      </c>
    </row>
    <row r="10" spans="1:10" s="2" customFormat="1" ht="99.75" customHeight="1">
      <c r="A10" s="12" t="s">
        <v>72</v>
      </c>
      <c r="B10" s="133" t="s">
        <v>270</v>
      </c>
      <c r="C10" s="133" t="s">
        <v>270</v>
      </c>
      <c r="D10" s="159" t="s">
        <v>815</v>
      </c>
      <c r="E10" s="135" t="s">
        <v>0</v>
      </c>
      <c r="F10" s="128">
        <f aca="true" t="shared" si="2" ref="F10:F11">G10+H10</f>
        <v>0</v>
      </c>
      <c r="G10" s="128"/>
      <c r="H10" s="128"/>
      <c r="I10" s="136">
        <v>1</v>
      </c>
      <c r="J10" s="137">
        <f aca="true" t="shared" si="3" ref="J10:J11">I10*F10</f>
        <v>0</v>
      </c>
    </row>
    <row r="11" spans="1:10" s="2" customFormat="1" ht="101.25" customHeight="1">
      <c r="A11" s="12" t="s">
        <v>73</v>
      </c>
      <c r="B11" s="133" t="s">
        <v>270</v>
      </c>
      <c r="C11" s="133" t="s">
        <v>270</v>
      </c>
      <c r="D11" s="159" t="s">
        <v>816</v>
      </c>
      <c r="E11" s="135" t="s">
        <v>0</v>
      </c>
      <c r="F11" s="128">
        <f t="shared" si="2"/>
        <v>0</v>
      </c>
      <c r="G11" s="128"/>
      <c r="H11" s="128"/>
      <c r="I11" s="136">
        <v>1</v>
      </c>
      <c r="J11" s="137">
        <f t="shared" si="3"/>
        <v>0</v>
      </c>
    </row>
    <row r="12" spans="1:10" s="2" customFormat="1" ht="15">
      <c r="A12" s="12" t="s">
        <v>247</v>
      </c>
      <c r="B12" s="8" t="s">
        <v>270</v>
      </c>
      <c r="C12" s="8" t="s">
        <v>270</v>
      </c>
      <c r="D12" s="17" t="s">
        <v>110</v>
      </c>
      <c r="E12" s="7" t="s">
        <v>0</v>
      </c>
      <c r="F12" s="55">
        <f t="shared" si="1"/>
        <v>0</v>
      </c>
      <c r="G12" s="55"/>
      <c r="H12" s="55"/>
      <c r="I12" s="60">
        <v>1</v>
      </c>
      <c r="J12" s="61">
        <f t="shared" si="0"/>
        <v>0</v>
      </c>
    </row>
    <row r="13" spans="1:10" s="2" customFormat="1" ht="15">
      <c r="A13" s="12" t="s">
        <v>400</v>
      </c>
      <c r="B13" s="8" t="s">
        <v>270</v>
      </c>
      <c r="C13" s="8" t="s">
        <v>270</v>
      </c>
      <c r="D13" s="17" t="s">
        <v>111</v>
      </c>
      <c r="E13" s="7" t="s">
        <v>0</v>
      </c>
      <c r="F13" s="55">
        <f t="shared" si="1"/>
        <v>0</v>
      </c>
      <c r="G13" s="55"/>
      <c r="H13" s="55"/>
      <c r="I13" s="60">
        <v>1</v>
      </c>
      <c r="J13" s="61">
        <f t="shared" si="0"/>
        <v>0</v>
      </c>
    </row>
    <row r="14" spans="1:13" ht="51" customHeight="1">
      <c r="A14" s="12" t="s">
        <v>271</v>
      </c>
      <c r="B14" s="8" t="s">
        <v>270</v>
      </c>
      <c r="C14" s="8" t="s">
        <v>270</v>
      </c>
      <c r="D14" s="17" t="s">
        <v>398</v>
      </c>
      <c r="E14" s="7" t="s">
        <v>0</v>
      </c>
      <c r="F14" s="55">
        <f aca="true" t="shared" si="4" ref="F14:F18">G14+H14</f>
        <v>0</v>
      </c>
      <c r="G14" s="55"/>
      <c r="H14" s="55"/>
      <c r="I14" s="60">
        <v>1</v>
      </c>
      <c r="J14" s="61">
        <f t="shared" si="0"/>
        <v>0</v>
      </c>
      <c r="M14" s="127"/>
    </row>
    <row r="15" spans="1:10" ht="15">
      <c r="A15" s="12" t="s">
        <v>292</v>
      </c>
      <c r="B15" s="8"/>
      <c r="C15" s="8"/>
      <c r="D15" s="44" t="s">
        <v>609</v>
      </c>
      <c r="E15" s="7" t="s">
        <v>0</v>
      </c>
      <c r="F15" s="55">
        <f t="shared" si="4"/>
        <v>0</v>
      </c>
      <c r="G15" s="55"/>
      <c r="H15" s="55"/>
      <c r="I15" s="60">
        <v>80</v>
      </c>
      <c r="J15" s="61">
        <f t="shared" si="0"/>
        <v>0</v>
      </c>
    </row>
    <row r="16" spans="1:10" ht="141.75">
      <c r="A16" s="12" t="s">
        <v>695</v>
      </c>
      <c r="B16" s="8"/>
      <c r="C16" s="8"/>
      <c r="D16" s="44" t="s">
        <v>611</v>
      </c>
      <c r="E16" s="7" t="s">
        <v>0</v>
      </c>
      <c r="F16" s="55">
        <f t="shared" si="4"/>
        <v>0</v>
      </c>
      <c r="G16" s="55"/>
      <c r="H16" s="55"/>
      <c r="I16" s="60">
        <v>1</v>
      </c>
      <c r="J16" s="61">
        <f t="shared" si="0"/>
        <v>0</v>
      </c>
    </row>
    <row r="17" spans="1:10" ht="94.5">
      <c r="A17" s="12" t="s">
        <v>817</v>
      </c>
      <c r="B17" s="8"/>
      <c r="C17" s="8"/>
      <c r="D17" s="44" t="s">
        <v>612</v>
      </c>
      <c r="E17" s="7" t="s">
        <v>0</v>
      </c>
      <c r="F17" s="55">
        <f t="shared" si="4"/>
        <v>0</v>
      </c>
      <c r="G17" s="55"/>
      <c r="H17" s="55"/>
      <c r="I17" s="60">
        <v>1</v>
      </c>
      <c r="J17" s="61">
        <f t="shared" si="0"/>
        <v>0</v>
      </c>
    </row>
    <row r="18" spans="1:10" ht="32.25" thickBot="1">
      <c r="A18" s="13" t="s">
        <v>818</v>
      </c>
      <c r="B18" s="14" t="s">
        <v>270</v>
      </c>
      <c r="C18" s="14" t="s">
        <v>270</v>
      </c>
      <c r="D18" s="48" t="s">
        <v>272</v>
      </c>
      <c r="E18" s="15" t="s">
        <v>0</v>
      </c>
      <c r="F18" s="56">
        <f t="shared" si="4"/>
        <v>0</v>
      </c>
      <c r="G18" s="56"/>
      <c r="H18" s="56"/>
      <c r="I18" s="62">
        <v>35</v>
      </c>
      <c r="J18" s="63">
        <f t="shared" si="0"/>
        <v>0</v>
      </c>
    </row>
    <row r="19" spans="1:4" ht="16.5" thickTop="1">
      <c r="A19" s="42"/>
      <c r="B19" s="42"/>
      <c r="C19" s="42"/>
      <c r="D19" s="45"/>
    </row>
    <row r="20" spans="1:4" ht="15">
      <c r="A20" s="42"/>
      <c r="B20" s="42"/>
      <c r="C20" s="42"/>
      <c r="D20" s="45"/>
    </row>
    <row r="21" spans="1:4" ht="15">
      <c r="A21" s="42"/>
      <c r="B21" s="42"/>
      <c r="C21" s="42"/>
      <c r="D21" s="45"/>
    </row>
    <row r="22" spans="1:4" ht="15">
      <c r="A22" s="42"/>
      <c r="B22" s="42"/>
      <c r="C22" s="42"/>
      <c r="D22" s="45"/>
    </row>
    <row r="23" spans="1:4" ht="15">
      <c r="A23" s="42"/>
      <c r="B23" s="42"/>
      <c r="C23" s="42"/>
      <c r="D23" s="45"/>
    </row>
    <row r="24" spans="1:4" ht="15">
      <c r="A24" s="42"/>
      <c r="B24" s="42"/>
      <c r="C24" s="42"/>
      <c r="D24" s="45"/>
    </row>
    <row r="25" spans="1:4" ht="15">
      <c r="A25" s="42"/>
      <c r="B25" s="42"/>
      <c r="C25" s="42"/>
      <c r="D25" s="45"/>
    </row>
    <row r="26" spans="1:4" ht="15">
      <c r="A26" s="42"/>
      <c r="B26" s="42"/>
      <c r="C26" s="42"/>
      <c r="D26" s="45"/>
    </row>
    <row r="27" spans="1:4" ht="15">
      <c r="A27" s="42"/>
      <c r="B27" s="42"/>
      <c r="C27" s="42"/>
      <c r="D27" s="45"/>
    </row>
    <row r="28" spans="1:4" ht="15">
      <c r="A28" s="42"/>
      <c r="B28" s="42"/>
      <c r="C28" s="42"/>
      <c r="D28" s="45"/>
    </row>
    <row r="29" spans="1:4" ht="15">
      <c r="A29" s="42"/>
      <c r="B29" s="42"/>
      <c r="C29" s="42"/>
      <c r="D29" s="45"/>
    </row>
    <row r="30" spans="1:4" ht="15">
      <c r="A30" s="42"/>
      <c r="B30" s="42"/>
      <c r="C30" s="42"/>
      <c r="D30" s="45"/>
    </row>
    <row r="31" spans="1:4" ht="15">
      <c r="A31" s="42"/>
      <c r="B31" s="42"/>
      <c r="C31" s="42"/>
      <c r="D31" s="45"/>
    </row>
    <row r="32" spans="1:4" ht="15">
      <c r="A32" s="42"/>
      <c r="B32" s="42"/>
      <c r="C32" s="42"/>
      <c r="D32" s="45"/>
    </row>
    <row r="33" spans="1:4" ht="15">
      <c r="A33" s="42"/>
      <c r="B33" s="42"/>
      <c r="C33" s="42"/>
      <c r="D33" s="45"/>
    </row>
    <row r="34" spans="1:4" ht="15">
      <c r="A34" s="42"/>
      <c r="B34" s="42"/>
      <c r="C34" s="42"/>
      <c r="D34" s="45"/>
    </row>
    <row r="35" spans="1:4" ht="15">
      <c r="A35" s="42"/>
      <c r="B35" s="42"/>
      <c r="C35" s="42"/>
      <c r="D35" s="45"/>
    </row>
    <row r="36" spans="1:4" ht="15">
      <c r="A36" s="42"/>
      <c r="B36" s="42"/>
      <c r="C36" s="42"/>
      <c r="D36" s="45"/>
    </row>
    <row r="37" spans="1:4" ht="15">
      <c r="A37" s="42"/>
      <c r="B37" s="42"/>
      <c r="C37" s="42"/>
      <c r="D37" s="45"/>
    </row>
    <row r="38" spans="1:4" ht="15">
      <c r="A38" s="42"/>
      <c r="B38" s="42"/>
      <c r="C38" s="42"/>
      <c r="D38" s="45"/>
    </row>
    <row r="39" spans="1:4" ht="15">
      <c r="A39" s="42"/>
      <c r="B39" s="42"/>
      <c r="C39" s="42"/>
      <c r="D39" s="45"/>
    </row>
    <row r="40" spans="1:4" ht="15">
      <c r="A40" s="42"/>
      <c r="B40" s="42"/>
      <c r="C40" s="42"/>
      <c r="D40" s="45"/>
    </row>
    <row r="41" spans="1:4" ht="15">
      <c r="A41" s="42"/>
      <c r="B41" s="42"/>
      <c r="C41" s="42"/>
      <c r="D41" s="45"/>
    </row>
    <row r="42" spans="1:4" ht="15">
      <c r="A42" s="42"/>
      <c r="B42" s="42"/>
      <c r="C42" s="42"/>
      <c r="D42" s="45"/>
    </row>
    <row r="43" spans="1:4" ht="15">
      <c r="A43" s="42"/>
      <c r="B43" s="42"/>
      <c r="C43" s="42"/>
      <c r="D43" s="45"/>
    </row>
    <row r="44" spans="1:4" ht="15">
      <c r="A44" s="42"/>
      <c r="B44" s="42"/>
      <c r="C44" s="42"/>
      <c r="D44" s="45"/>
    </row>
    <row r="45" spans="1:4" ht="15">
      <c r="A45" s="42"/>
      <c r="B45" s="42"/>
      <c r="C45" s="42"/>
      <c r="D45" s="45"/>
    </row>
    <row r="46" spans="1:4" ht="15">
      <c r="A46" s="42"/>
      <c r="B46" s="42"/>
      <c r="C46" s="42"/>
      <c r="D46" s="45"/>
    </row>
    <row r="47" spans="1:4" ht="15">
      <c r="A47" s="42"/>
      <c r="B47" s="42"/>
      <c r="C47" s="42"/>
      <c r="D47" s="45"/>
    </row>
    <row r="48" spans="1:4" ht="15">
      <c r="A48" s="42"/>
      <c r="B48" s="42"/>
      <c r="C48" s="42"/>
      <c r="D48" s="45"/>
    </row>
    <row r="49" spans="1:4" ht="15">
      <c r="A49" s="42"/>
      <c r="B49" s="42"/>
      <c r="C49" s="42"/>
      <c r="D49" s="45"/>
    </row>
    <row r="50" spans="1:4" ht="15">
      <c r="A50" s="42"/>
      <c r="B50" s="42"/>
      <c r="C50" s="42"/>
      <c r="D50" s="45"/>
    </row>
    <row r="51" spans="1:4" ht="15">
      <c r="A51" s="42"/>
      <c r="B51" s="42"/>
      <c r="C51" s="42"/>
      <c r="D51" s="45"/>
    </row>
    <row r="52" spans="1:4" ht="15">
      <c r="A52" s="42"/>
      <c r="B52" s="42"/>
      <c r="C52" s="42"/>
      <c r="D52" s="45"/>
    </row>
    <row r="53" spans="1:4" ht="15">
      <c r="A53" s="42"/>
      <c r="B53" s="42"/>
      <c r="C53" s="42"/>
      <c r="D53" s="45"/>
    </row>
    <row r="54" spans="1:4" ht="15">
      <c r="A54" s="42"/>
      <c r="B54" s="42"/>
      <c r="C54" s="42"/>
      <c r="D54" s="45"/>
    </row>
    <row r="55" spans="1:4" ht="15">
      <c r="A55" s="42"/>
      <c r="B55" s="42"/>
      <c r="C55" s="42"/>
      <c r="D55" s="45"/>
    </row>
    <row r="56" spans="1:4" ht="15">
      <c r="A56" s="42"/>
      <c r="B56" s="42"/>
      <c r="C56" s="42"/>
      <c r="D56" s="45"/>
    </row>
    <row r="57" spans="1:4" ht="15">
      <c r="A57" s="42"/>
      <c r="B57" s="42"/>
      <c r="C57" s="42"/>
      <c r="D57" s="45"/>
    </row>
    <row r="58" spans="1:4" ht="15">
      <c r="A58" s="42"/>
      <c r="B58" s="42"/>
      <c r="C58" s="42"/>
      <c r="D58" s="45"/>
    </row>
    <row r="59" spans="1:4" ht="15">
      <c r="A59" s="42"/>
      <c r="B59" s="42"/>
      <c r="C59" s="42"/>
      <c r="D59" s="45"/>
    </row>
    <row r="60" spans="1:4" ht="15">
      <c r="A60" s="42"/>
      <c r="B60" s="42"/>
      <c r="C60" s="42"/>
      <c r="D60" s="45"/>
    </row>
    <row r="61" spans="1:4" ht="15">
      <c r="A61" s="42"/>
      <c r="B61" s="42"/>
      <c r="C61" s="42"/>
      <c r="D61" s="45"/>
    </row>
    <row r="62" spans="1:4" ht="15">
      <c r="A62" s="42"/>
      <c r="B62" s="42"/>
      <c r="C62" s="42"/>
      <c r="D62" s="45"/>
    </row>
    <row r="63" spans="1:4" ht="15">
      <c r="A63" s="42"/>
      <c r="B63" s="42"/>
      <c r="C63" s="42"/>
      <c r="D63" s="45"/>
    </row>
    <row r="64" spans="1:4" ht="15">
      <c r="A64" s="42"/>
      <c r="B64" s="42"/>
      <c r="C64" s="42"/>
      <c r="D64" s="45"/>
    </row>
    <row r="65" spans="1:4" ht="15">
      <c r="A65" s="42"/>
      <c r="B65" s="42"/>
      <c r="C65" s="42"/>
      <c r="D65" s="45"/>
    </row>
    <row r="66" spans="1:4" ht="15">
      <c r="A66" s="42"/>
      <c r="B66" s="42"/>
      <c r="C66" s="42"/>
      <c r="D66" s="45"/>
    </row>
    <row r="67" spans="1:4" ht="15">
      <c r="A67" s="42"/>
      <c r="B67" s="42"/>
      <c r="C67" s="42"/>
      <c r="D67" s="45"/>
    </row>
    <row r="68" spans="1:4" ht="15">
      <c r="A68" s="42"/>
      <c r="B68" s="42"/>
      <c r="C68" s="42"/>
      <c r="D68" s="45"/>
    </row>
    <row r="69" spans="1:4" ht="15">
      <c r="A69" s="42"/>
      <c r="B69" s="42"/>
      <c r="C69" s="42"/>
      <c r="D69" s="45"/>
    </row>
    <row r="70" spans="1:4" ht="15">
      <c r="A70" s="42"/>
      <c r="B70" s="42"/>
      <c r="C70" s="42"/>
      <c r="D70" s="45"/>
    </row>
    <row r="71" spans="1:4" ht="15">
      <c r="A71" s="42"/>
      <c r="B71" s="42"/>
      <c r="C71" s="42"/>
      <c r="D71" s="45"/>
    </row>
    <row r="72" spans="1:4" ht="15">
      <c r="A72" s="42"/>
      <c r="B72" s="42"/>
      <c r="C72" s="42"/>
      <c r="D72" s="45"/>
    </row>
    <row r="73" spans="1:4" ht="15">
      <c r="A73" s="42"/>
      <c r="B73" s="42"/>
      <c r="C73" s="42"/>
      <c r="D73" s="45"/>
    </row>
    <row r="74" spans="1:4" ht="15">
      <c r="A74" s="42"/>
      <c r="B74" s="42"/>
      <c r="C74" s="42"/>
      <c r="D74" s="45"/>
    </row>
    <row r="75" spans="1:4" ht="15">
      <c r="A75" s="42"/>
      <c r="B75" s="42"/>
      <c r="C75" s="42"/>
      <c r="D75" s="45"/>
    </row>
    <row r="76" spans="1:4" ht="15">
      <c r="A76" s="42"/>
      <c r="B76" s="42"/>
      <c r="C76" s="42"/>
      <c r="D76" s="45"/>
    </row>
    <row r="77" spans="1:4" ht="15">
      <c r="A77" s="42"/>
      <c r="B77" s="42"/>
      <c r="C77" s="42"/>
      <c r="D77" s="45"/>
    </row>
    <row r="78" spans="1:4" ht="15">
      <c r="A78" s="42"/>
      <c r="B78" s="42"/>
      <c r="C78" s="42"/>
      <c r="D78" s="45"/>
    </row>
    <row r="79" spans="1:4" ht="15">
      <c r="A79" s="42"/>
      <c r="B79" s="42"/>
      <c r="C79" s="42"/>
      <c r="D79" s="45"/>
    </row>
    <row r="80" spans="1:4" ht="15">
      <c r="A80" s="42"/>
      <c r="B80" s="42"/>
      <c r="C80" s="42"/>
      <c r="D80" s="45"/>
    </row>
    <row r="81" spans="1:4" ht="15">
      <c r="A81" s="42"/>
      <c r="B81" s="42"/>
      <c r="C81" s="42"/>
      <c r="D81" s="45"/>
    </row>
    <row r="82" spans="1:4" ht="15">
      <c r="A82" s="42"/>
      <c r="B82" s="42"/>
      <c r="C82" s="42"/>
      <c r="D82" s="45"/>
    </row>
    <row r="83" spans="1:4" ht="15">
      <c r="A83" s="42"/>
      <c r="B83" s="42"/>
      <c r="C83" s="42"/>
      <c r="D83" s="45"/>
    </row>
    <row r="84" spans="1:4" ht="15">
      <c r="A84" s="42"/>
      <c r="B84" s="42"/>
      <c r="C84" s="42"/>
      <c r="D84" s="45"/>
    </row>
    <row r="85" spans="1:4" ht="15">
      <c r="A85" s="42"/>
      <c r="B85" s="42"/>
      <c r="C85" s="42"/>
      <c r="D85" s="45"/>
    </row>
    <row r="86" spans="1:4" ht="15">
      <c r="A86" s="42"/>
      <c r="B86" s="42"/>
      <c r="C86" s="42"/>
      <c r="D86" s="45"/>
    </row>
    <row r="87" spans="1:4" ht="15">
      <c r="A87" s="42"/>
      <c r="B87" s="42"/>
      <c r="C87" s="42"/>
      <c r="D87" s="45"/>
    </row>
    <row r="88" spans="1:4" ht="15">
      <c r="A88" s="42"/>
      <c r="B88" s="42"/>
      <c r="C88" s="42"/>
      <c r="D88" s="45"/>
    </row>
    <row r="89" spans="1:4" ht="15">
      <c r="A89" s="42"/>
      <c r="B89" s="42"/>
      <c r="C89" s="42"/>
      <c r="D89" s="45"/>
    </row>
    <row r="90" spans="1:4" ht="15">
      <c r="A90" s="42"/>
      <c r="B90" s="42"/>
      <c r="C90" s="42"/>
      <c r="D90" s="45"/>
    </row>
    <row r="91" spans="1:4" ht="15">
      <c r="A91" s="42"/>
      <c r="B91" s="42"/>
      <c r="C91" s="42"/>
      <c r="D91" s="45"/>
    </row>
    <row r="92" spans="1:4" ht="15">
      <c r="A92" s="42"/>
      <c r="B92" s="42"/>
      <c r="C92" s="42"/>
      <c r="D92" s="45"/>
    </row>
    <row r="93" spans="1:4" ht="15">
      <c r="A93" s="42"/>
      <c r="B93" s="42"/>
      <c r="C93" s="42"/>
      <c r="D93" s="45"/>
    </row>
    <row r="94" spans="1:4" ht="15">
      <c r="A94" s="42"/>
      <c r="B94" s="42"/>
      <c r="C94" s="42"/>
      <c r="D94" s="45"/>
    </row>
    <row r="95" spans="1:4" ht="15">
      <c r="A95" s="42"/>
      <c r="B95" s="42"/>
      <c r="C95" s="42"/>
      <c r="D95" s="45"/>
    </row>
    <row r="96" spans="1:4" ht="15">
      <c r="A96" s="42"/>
      <c r="B96" s="42"/>
      <c r="C96" s="42"/>
      <c r="D96" s="45"/>
    </row>
    <row r="97" spans="1:4" ht="15">
      <c r="A97" s="42"/>
      <c r="B97" s="42"/>
      <c r="C97" s="42"/>
      <c r="D97" s="45"/>
    </row>
    <row r="98" spans="1:4" ht="15">
      <c r="A98" s="42"/>
      <c r="B98" s="42"/>
      <c r="C98" s="42"/>
      <c r="D98" s="45"/>
    </row>
    <row r="99" spans="1:4" ht="15">
      <c r="A99" s="42"/>
      <c r="B99" s="42"/>
      <c r="C99" s="42"/>
      <c r="D99" s="45"/>
    </row>
    <row r="100" spans="1:4" ht="15">
      <c r="A100" s="42"/>
      <c r="B100" s="42"/>
      <c r="C100" s="42"/>
      <c r="D100" s="45"/>
    </row>
    <row r="101" spans="1:4" ht="15">
      <c r="A101" s="42"/>
      <c r="B101" s="42"/>
      <c r="C101" s="42"/>
      <c r="D101" s="45"/>
    </row>
    <row r="102" spans="1:4" ht="15">
      <c r="A102" s="42"/>
      <c r="B102" s="42"/>
      <c r="C102" s="42"/>
      <c r="D102" s="45"/>
    </row>
    <row r="103" spans="1:4" ht="15">
      <c r="A103" s="42"/>
      <c r="B103" s="42"/>
      <c r="C103" s="42"/>
      <c r="D103" s="45"/>
    </row>
    <row r="104" spans="1:4" ht="15">
      <c r="A104" s="42"/>
      <c r="B104" s="42"/>
      <c r="C104" s="42"/>
      <c r="D104" s="45"/>
    </row>
    <row r="105" spans="1:4" ht="15">
      <c r="A105" s="42"/>
      <c r="B105" s="42"/>
      <c r="C105" s="42"/>
      <c r="D105" s="45"/>
    </row>
    <row r="106" spans="1:4" ht="15">
      <c r="A106" s="42"/>
      <c r="B106" s="42"/>
      <c r="C106" s="42"/>
      <c r="D106" s="45"/>
    </row>
    <row r="107" spans="1:4" ht="15">
      <c r="A107" s="42"/>
      <c r="B107" s="42"/>
      <c r="C107" s="42"/>
      <c r="D107" s="45"/>
    </row>
    <row r="108" spans="1:4" ht="15">
      <c r="A108" s="42"/>
      <c r="B108" s="42"/>
      <c r="C108" s="42"/>
      <c r="D108" s="45"/>
    </row>
    <row r="109" spans="1:4" ht="15">
      <c r="A109" s="42"/>
      <c r="B109" s="42"/>
      <c r="C109" s="42"/>
      <c r="D109" s="45"/>
    </row>
    <row r="110" spans="1:4" ht="15">
      <c r="A110" s="42"/>
      <c r="B110" s="42"/>
      <c r="C110" s="42"/>
      <c r="D110" s="45"/>
    </row>
    <row r="111" spans="1:4" ht="15">
      <c r="A111" s="42"/>
      <c r="B111" s="42"/>
      <c r="C111" s="42"/>
      <c r="D111" s="45"/>
    </row>
    <row r="112" spans="1:4" ht="15">
      <c r="A112" s="42"/>
      <c r="B112" s="42"/>
      <c r="C112" s="42"/>
      <c r="D112" s="45"/>
    </row>
    <row r="113" spans="1:4" ht="15">
      <c r="A113" s="42"/>
      <c r="B113" s="42"/>
      <c r="C113" s="42"/>
      <c r="D113" s="45"/>
    </row>
    <row r="114" spans="1:4" ht="15">
      <c r="A114" s="42"/>
      <c r="B114" s="42"/>
      <c r="C114" s="42"/>
      <c r="D114" s="45"/>
    </row>
    <row r="115" spans="1:4" ht="15">
      <c r="A115" s="42"/>
      <c r="B115" s="42"/>
      <c r="C115" s="42"/>
      <c r="D115" s="45"/>
    </row>
    <row r="116" spans="1:4" ht="15">
      <c r="A116" s="42"/>
      <c r="B116" s="42"/>
      <c r="C116" s="42"/>
      <c r="D116" s="45"/>
    </row>
    <row r="117" spans="1:4" ht="15">
      <c r="A117" s="42"/>
      <c r="B117" s="42"/>
      <c r="C117" s="42"/>
      <c r="D117" s="45"/>
    </row>
    <row r="118" spans="1:4" ht="15">
      <c r="A118" s="42"/>
      <c r="B118" s="42"/>
      <c r="C118" s="42"/>
      <c r="D118" s="45"/>
    </row>
    <row r="119" spans="1:4" ht="15">
      <c r="A119" s="42"/>
      <c r="B119" s="42"/>
      <c r="C119" s="42"/>
      <c r="D119" s="45"/>
    </row>
    <row r="120" spans="1:4" ht="15">
      <c r="A120" s="42"/>
      <c r="B120" s="42"/>
      <c r="C120" s="42"/>
      <c r="D120" s="45"/>
    </row>
    <row r="121" spans="1:4" ht="15">
      <c r="A121" s="42"/>
      <c r="B121" s="42"/>
      <c r="C121" s="42"/>
      <c r="D121" s="45"/>
    </row>
    <row r="122" spans="1:4" ht="15">
      <c r="A122" s="42"/>
      <c r="B122" s="42"/>
      <c r="C122" s="42"/>
      <c r="D122" s="45"/>
    </row>
    <row r="123" spans="1:4" ht="15">
      <c r="A123" s="42"/>
      <c r="B123" s="42"/>
      <c r="C123" s="42"/>
      <c r="D123" s="45"/>
    </row>
    <row r="124" spans="1:4" ht="15">
      <c r="A124" s="42"/>
      <c r="B124" s="42"/>
      <c r="C124" s="42"/>
      <c r="D124" s="45"/>
    </row>
    <row r="125" spans="1:4" ht="15">
      <c r="A125" s="42"/>
      <c r="B125" s="42"/>
      <c r="C125" s="42"/>
      <c r="D125" s="45"/>
    </row>
    <row r="126" spans="1:4" ht="15">
      <c r="A126" s="42"/>
      <c r="B126" s="42"/>
      <c r="C126" s="42"/>
      <c r="D126" s="45"/>
    </row>
    <row r="127" spans="1:4" ht="15">
      <c r="A127" s="42"/>
      <c r="B127" s="42"/>
      <c r="C127" s="42"/>
      <c r="D127" s="45"/>
    </row>
    <row r="128" spans="1:4" ht="15">
      <c r="A128" s="42"/>
      <c r="B128" s="42"/>
      <c r="C128" s="42"/>
      <c r="D128" s="45"/>
    </row>
    <row r="129" spans="1:4" ht="15">
      <c r="A129" s="42"/>
      <c r="B129" s="42"/>
      <c r="C129" s="42"/>
      <c r="D129" s="45"/>
    </row>
    <row r="130" spans="1:4" ht="15">
      <c r="A130" s="42"/>
      <c r="B130" s="42"/>
      <c r="C130" s="42"/>
      <c r="D130" s="45"/>
    </row>
    <row r="131" spans="1:4" ht="15">
      <c r="A131" s="42"/>
      <c r="B131" s="42"/>
      <c r="C131" s="42"/>
      <c r="D131" s="45"/>
    </row>
    <row r="132" spans="1:4" ht="15">
      <c r="A132" s="42"/>
      <c r="B132" s="42"/>
      <c r="C132" s="42"/>
      <c r="D132" s="45"/>
    </row>
    <row r="133" spans="1:4" ht="15">
      <c r="A133" s="42"/>
      <c r="B133" s="42"/>
      <c r="C133" s="42"/>
      <c r="D133" s="45"/>
    </row>
    <row r="134" spans="1:4" ht="15">
      <c r="A134" s="42"/>
      <c r="B134" s="42"/>
      <c r="C134" s="42"/>
      <c r="D134" s="45"/>
    </row>
    <row r="135" spans="1:4" ht="15">
      <c r="A135" s="42"/>
      <c r="B135" s="42"/>
      <c r="C135" s="42"/>
      <c r="D135" s="45"/>
    </row>
    <row r="136" spans="1:4" ht="15">
      <c r="A136" s="42"/>
      <c r="B136" s="42"/>
      <c r="C136" s="42"/>
      <c r="D136" s="45"/>
    </row>
    <row r="137" spans="1:4" ht="15">
      <c r="A137" s="42"/>
      <c r="B137" s="42"/>
      <c r="C137" s="42"/>
      <c r="D137" s="45"/>
    </row>
    <row r="138" spans="1:4" ht="15">
      <c r="A138" s="42"/>
      <c r="B138" s="42"/>
      <c r="C138" s="42"/>
      <c r="D138" s="45"/>
    </row>
    <row r="139" spans="1:4" ht="15">
      <c r="A139" s="42"/>
      <c r="B139" s="42"/>
      <c r="C139" s="42"/>
      <c r="D139" s="45"/>
    </row>
    <row r="140" spans="1:4" ht="15">
      <c r="A140" s="42"/>
      <c r="B140" s="42"/>
      <c r="C140" s="42"/>
      <c r="D140" s="45"/>
    </row>
    <row r="141" spans="1:4" ht="15">
      <c r="A141" s="42"/>
      <c r="B141" s="42"/>
      <c r="C141" s="42"/>
      <c r="D141" s="45"/>
    </row>
    <row r="142" spans="1:4" ht="15">
      <c r="A142" s="42"/>
      <c r="B142" s="42"/>
      <c r="C142" s="42"/>
      <c r="D142" s="45"/>
    </row>
    <row r="143" spans="1:4" ht="15">
      <c r="A143" s="42"/>
      <c r="B143" s="42"/>
      <c r="C143" s="42"/>
      <c r="D143" s="45"/>
    </row>
    <row r="144" spans="1:4" ht="15">
      <c r="A144" s="42"/>
      <c r="B144" s="42"/>
      <c r="C144" s="42"/>
      <c r="D144" s="45"/>
    </row>
    <row r="145" spans="1:4" ht="15">
      <c r="A145" s="42"/>
      <c r="B145" s="42"/>
      <c r="C145" s="42"/>
      <c r="D145" s="45"/>
    </row>
    <row r="146" spans="1:4" ht="15">
      <c r="A146" s="42"/>
      <c r="B146" s="42"/>
      <c r="C146" s="42"/>
      <c r="D146" s="45"/>
    </row>
    <row r="147" spans="1:4" ht="15">
      <c r="A147" s="42"/>
      <c r="B147" s="42"/>
      <c r="C147" s="42"/>
      <c r="D147" s="45"/>
    </row>
    <row r="148" spans="1:4" ht="15">
      <c r="A148" s="42"/>
      <c r="B148" s="42"/>
      <c r="C148" s="42"/>
      <c r="D148" s="45"/>
    </row>
    <row r="149" spans="1:4" ht="15">
      <c r="A149" s="42"/>
      <c r="B149" s="42"/>
      <c r="C149" s="42"/>
      <c r="D149" s="45"/>
    </row>
    <row r="150" spans="1:4" ht="15">
      <c r="A150" s="42"/>
      <c r="B150" s="42"/>
      <c r="C150" s="42"/>
      <c r="D150" s="45"/>
    </row>
    <row r="151" spans="1:4" ht="15">
      <c r="A151" s="42"/>
      <c r="B151" s="42"/>
      <c r="C151" s="42"/>
      <c r="D151" s="45"/>
    </row>
    <row r="152" spans="1:4" ht="15">
      <c r="A152" s="42"/>
      <c r="B152" s="42"/>
      <c r="C152" s="42"/>
      <c r="D152" s="45"/>
    </row>
    <row r="153" spans="1:4" ht="15">
      <c r="A153" s="42"/>
      <c r="B153" s="42"/>
      <c r="C153" s="42"/>
      <c r="D153" s="45"/>
    </row>
    <row r="154" spans="1:4" ht="15">
      <c r="A154" s="42"/>
      <c r="B154" s="42"/>
      <c r="C154" s="42"/>
      <c r="D154" s="45"/>
    </row>
    <row r="155" spans="1:4" ht="15">
      <c r="A155" s="42"/>
      <c r="B155" s="42"/>
      <c r="C155" s="42"/>
      <c r="D155" s="45"/>
    </row>
    <row r="156" spans="1:4" ht="15">
      <c r="A156" s="42"/>
      <c r="B156" s="42"/>
      <c r="C156" s="42"/>
      <c r="D156" s="45"/>
    </row>
    <row r="157" spans="1:4" ht="15">
      <c r="A157" s="42"/>
      <c r="B157" s="42"/>
      <c r="C157" s="42"/>
      <c r="D157" s="45"/>
    </row>
    <row r="158" spans="1:4" ht="15">
      <c r="A158" s="42"/>
      <c r="B158" s="42"/>
      <c r="C158" s="42"/>
      <c r="D158" s="45"/>
    </row>
    <row r="159" spans="1:4" ht="15">
      <c r="A159" s="42"/>
      <c r="B159" s="42"/>
      <c r="C159" s="42"/>
      <c r="D159" s="45"/>
    </row>
    <row r="160" spans="1:4" ht="15">
      <c r="A160" s="42"/>
      <c r="B160" s="42"/>
      <c r="C160" s="42"/>
      <c r="D160" s="45"/>
    </row>
    <row r="161" spans="1:4" ht="15">
      <c r="A161" s="42"/>
      <c r="B161" s="42"/>
      <c r="C161" s="42"/>
      <c r="D161" s="45"/>
    </row>
    <row r="162" spans="1:4" ht="15">
      <c r="A162" s="42"/>
      <c r="B162" s="42"/>
      <c r="C162" s="42"/>
      <c r="D162" s="45"/>
    </row>
    <row r="163" spans="1:4" ht="15">
      <c r="A163" s="42"/>
      <c r="B163" s="42"/>
      <c r="C163" s="42"/>
      <c r="D163" s="45"/>
    </row>
    <row r="164" spans="1:4" ht="15">
      <c r="A164" s="42"/>
      <c r="B164" s="42"/>
      <c r="C164" s="42"/>
      <c r="D164" s="45"/>
    </row>
    <row r="165" spans="1:4" ht="15">
      <c r="A165" s="42"/>
      <c r="B165" s="42"/>
      <c r="C165" s="42"/>
      <c r="D165" s="45"/>
    </row>
    <row r="166" spans="1:4" ht="15">
      <c r="A166" s="42"/>
      <c r="B166" s="42"/>
      <c r="C166" s="42"/>
      <c r="D166" s="45"/>
    </row>
    <row r="167" spans="1:4" ht="15">
      <c r="A167" s="42"/>
      <c r="B167" s="42"/>
      <c r="C167" s="42"/>
      <c r="D167" s="45"/>
    </row>
    <row r="168" spans="1:4" ht="15">
      <c r="A168" s="42"/>
      <c r="B168" s="42"/>
      <c r="C168" s="42"/>
      <c r="D168" s="45"/>
    </row>
    <row r="169" spans="1:4" ht="15">
      <c r="A169" s="42"/>
      <c r="B169" s="42"/>
      <c r="C169" s="42"/>
      <c r="D169" s="45"/>
    </row>
    <row r="170" spans="1:4" ht="15">
      <c r="A170" s="42"/>
      <c r="B170" s="42"/>
      <c r="C170" s="42"/>
      <c r="D170" s="45"/>
    </row>
    <row r="171" spans="1:4" ht="15">
      <c r="A171" s="42"/>
      <c r="B171" s="42"/>
      <c r="C171" s="42"/>
      <c r="D171" s="45"/>
    </row>
    <row r="172" spans="1:4" ht="15">
      <c r="A172" s="42"/>
      <c r="B172" s="42"/>
      <c r="C172" s="42"/>
      <c r="D172" s="45"/>
    </row>
    <row r="173" spans="1:4" ht="15">
      <c r="A173" s="42"/>
      <c r="B173" s="42"/>
      <c r="C173" s="42"/>
      <c r="D173" s="45"/>
    </row>
    <row r="174" spans="1:4" ht="15">
      <c r="A174" s="42"/>
      <c r="B174" s="42"/>
      <c r="C174" s="42"/>
      <c r="D174" s="45"/>
    </row>
    <row r="175" spans="1:4" ht="15">
      <c r="A175" s="42"/>
      <c r="B175" s="42"/>
      <c r="C175" s="42"/>
      <c r="D175" s="45"/>
    </row>
    <row r="176" spans="1:4" ht="15">
      <c r="A176" s="42"/>
      <c r="B176" s="42"/>
      <c r="C176" s="42"/>
      <c r="D176" s="45"/>
    </row>
    <row r="177" spans="1:4" ht="15">
      <c r="A177" s="42"/>
      <c r="B177" s="42"/>
      <c r="C177" s="42"/>
      <c r="D177" s="45"/>
    </row>
    <row r="178" spans="1:4" ht="15">
      <c r="A178" s="42"/>
      <c r="B178" s="42"/>
      <c r="C178" s="42"/>
      <c r="D178" s="45"/>
    </row>
    <row r="179" spans="1:4" ht="15">
      <c r="A179" s="42"/>
      <c r="B179" s="42"/>
      <c r="C179" s="42"/>
      <c r="D179" s="45"/>
    </row>
    <row r="180" spans="1:4" ht="15">
      <c r="A180" s="42"/>
      <c r="B180" s="42"/>
      <c r="C180" s="42"/>
      <c r="D180" s="45"/>
    </row>
    <row r="181" spans="1:4" ht="15">
      <c r="A181" s="42"/>
      <c r="B181" s="42"/>
      <c r="C181" s="42"/>
      <c r="D181" s="45"/>
    </row>
    <row r="182" spans="1:4" ht="15">
      <c r="A182" s="42"/>
      <c r="B182" s="42"/>
      <c r="C182" s="42"/>
      <c r="D182" s="45"/>
    </row>
    <row r="183" spans="1:4" ht="15">
      <c r="A183" s="42"/>
      <c r="B183" s="42"/>
      <c r="C183" s="42"/>
      <c r="D183" s="45"/>
    </row>
    <row r="184" spans="1:4" ht="15">
      <c r="A184" s="42"/>
      <c r="B184" s="42"/>
      <c r="C184" s="42"/>
      <c r="D184" s="45"/>
    </row>
    <row r="185" spans="1:4" ht="15">
      <c r="A185" s="42"/>
      <c r="B185" s="42"/>
      <c r="C185" s="42"/>
      <c r="D185" s="45"/>
    </row>
    <row r="186" spans="1:4" ht="15">
      <c r="A186" s="42"/>
      <c r="B186" s="42"/>
      <c r="C186" s="42"/>
      <c r="D186" s="45"/>
    </row>
    <row r="187" spans="1:4" ht="15">
      <c r="A187" s="42"/>
      <c r="B187" s="42"/>
      <c r="C187" s="42"/>
      <c r="D187" s="45"/>
    </row>
    <row r="188" spans="1:4" ht="15">
      <c r="A188" s="42"/>
      <c r="B188" s="42"/>
      <c r="C188" s="42"/>
      <c r="D188" s="45"/>
    </row>
    <row r="189" spans="1:4" ht="15">
      <c r="A189" s="42"/>
      <c r="B189" s="42"/>
      <c r="C189" s="42"/>
      <c r="D189" s="45"/>
    </row>
    <row r="190" spans="1:4" ht="15">
      <c r="A190" s="42"/>
      <c r="B190" s="42"/>
      <c r="C190" s="42"/>
      <c r="D190" s="45"/>
    </row>
    <row r="191" spans="1:4" ht="15">
      <c r="A191" s="42"/>
      <c r="B191" s="42"/>
      <c r="C191" s="42"/>
      <c r="D191" s="45"/>
    </row>
    <row r="192" spans="1:4" ht="15">
      <c r="A192" s="42"/>
      <c r="B192" s="42"/>
      <c r="C192" s="42"/>
      <c r="D192" s="45"/>
    </row>
    <row r="193" spans="1:4" ht="15">
      <c r="A193" s="42"/>
      <c r="B193" s="42"/>
      <c r="C193" s="42"/>
      <c r="D193" s="45"/>
    </row>
    <row r="194" spans="1:4" ht="15">
      <c r="A194" s="42"/>
      <c r="B194" s="42"/>
      <c r="C194" s="42"/>
      <c r="D194" s="45"/>
    </row>
    <row r="195" spans="1:4" ht="15">
      <c r="A195" s="42"/>
      <c r="B195" s="42"/>
      <c r="C195" s="42"/>
      <c r="D195" s="45"/>
    </row>
    <row r="196" spans="1:4" ht="15">
      <c r="A196" s="42"/>
      <c r="B196" s="42"/>
      <c r="C196" s="42"/>
      <c r="D196" s="45"/>
    </row>
    <row r="197" spans="1:4" ht="15">
      <c r="A197" s="42"/>
      <c r="B197" s="42"/>
      <c r="C197" s="42"/>
      <c r="D197" s="45"/>
    </row>
    <row r="198" spans="1:4" ht="15">
      <c r="A198" s="42"/>
      <c r="B198" s="42"/>
      <c r="C198" s="42"/>
      <c r="D198" s="45"/>
    </row>
    <row r="199" spans="1:4" ht="15">
      <c r="A199" s="42"/>
      <c r="B199" s="42"/>
      <c r="C199" s="42"/>
      <c r="D199" s="45"/>
    </row>
    <row r="200" spans="1:4" ht="15">
      <c r="A200" s="42"/>
      <c r="B200" s="42"/>
      <c r="C200" s="42"/>
      <c r="D200" s="45"/>
    </row>
    <row r="201" spans="1:4" ht="15">
      <c r="A201" s="42"/>
      <c r="B201" s="42"/>
      <c r="C201" s="42"/>
      <c r="D201" s="45"/>
    </row>
    <row r="202" spans="1:4" ht="15">
      <c r="A202" s="42"/>
      <c r="B202" s="42"/>
      <c r="C202" s="42"/>
      <c r="D202" s="45"/>
    </row>
    <row r="203" spans="1:4" ht="15">
      <c r="A203" s="42"/>
      <c r="B203" s="42"/>
      <c r="C203" s="42"/>
      <c r="D203" s="45"/>
    </row>
    <row r="204" spans="1:4" ht="15">
      <c r="A204" s="42"/>
      <c r="B204" s="42"/>
      <c r="C204" s="42"/>
      <c r="D204" s="45"/>
    </row>
    <row r="205" spans="1:4" ht="15">
      <c r="A205" s="42"/>
      <c r="B205" s="42"/>
      <c r="C205" s="42"/>
      <c r="D205" s="45"/>
    </row>
    <row r="206" spans="1:4" ht="15">
      <c r="A206" s="42"/>
      <c r="B206" s="42"/>
      <c r="C206" s="42"/>
      <c r="D206" s="45"/>
    </row>
    <row r="207" spans="1:4" ht="15">
      <c r="A207" s="42"/>
      <c r="B207" s="42"/>
      <c r="C207" s="42"/>
      <c r="D207" s="45"/>
    </row>
    <row r="208" spans="1:4" ht="15">
      <c r="A208" s="42"/>
      <c r="B208" s="42"/>
      <c r="C208" s="42"/>
      <c r="D208" s="45"/>
    </row>
    <row r="209" spans="1:4" ht="15">
      <c r="A209" s="42"/>
      <c r="B209" s="42"/>
      <c r="C209" s="42"/>
      <c r="D209" s="45"/>
    </row>
    <row r="210" spans="1:4" ht="15">
      <c r="A210" s="42"/>
      <c r="B210" s="42"/>
      <c r="C210" s="42"/>
      <c r="D210" s="45"/>
    </row>
    <row r="211" spans="1:4" ht="15">
      <c r="A211" s="42"/>
      <c r="B211" s="42"/>
      <c r="C211" s="42"/>
      <c r="D211" s="45"/>
    </row>
    <row r="212" spans="1:4" ht="15">
      <c r="A212" s="42"/>
      <c r="B212" s="42"/>
      <c r="C212" s="42"/>
      <c r="D212" s="45"/>
    </row>
    <row r="213" spans="1:4" ht="15">
      <c r="A213" s="42"/>
      <c r="B213" s="42"/>
      <c r="C213" s="42"/>
      <c r="D213" s="45"/>
    </row>
    <row r="214" spans="1:4" ht="15">
      <c r="A214" s="42"/>
      <c r="B214" s="42"/>
      <c r="C214" s="42"/>
      <c r="D214" s="45"/>
    </row>
    <row r="215" spans="1:4" ht="15">
      <c r="A215" s="42"/>
      <c r="B215" s="42"/>
      <c r="C215" s="42"/>
      <c r="D215" s="45"/>
    </row>
    <row r="216" spans="1:4" ht="15">
      <c r="A216" s="42"/>
      <c r="B216" s="42"/>
      <c r="C216" s="42"/>
      <c r="D216" s="45"/>
    </row>
    <row r="217" spans="1:4" ht="15">
      <c r="A217" s="42"/>
      <c r="B217" s="42"/>
      <c r="C217" s="42"/>
      <c r="D217" s="45"/>
    </row>
    <row r="218" spans="1:4" ht="15">
      <c r="A218" s="42"/>
      <c r="B218" s="42"/>
      <c r="C218" s="42"/>
      <c r="D218" s="45"/>
    </row>
    <row r="219" spans="1:4" ht="15">
      <c r="A219" s="42"/>
      <c r="B219" s="42"/>
      <c r="C219" s="42"/>
      <c r="D219" s="45"/>
    </row>
    <row r="220" spans="1:4" ht="15">
      <c r="A220" s="42"/>
      <c r="B220" s="42"/>
      <c r="C220" s="42"/>
      <c r="D220" s="45"/>
    </row>
    <row r="221" spans="1:4" ht="15">
      <c r="A221" s="42"/>
      <c r="B221" s="42"/>
      <c r="C221" s="42"/>
      <c r="D221" s="45"/>
    </row>
    <row r="222" spans="1:4" ht="15">
      <c r="A222" s="42"/>
      <c r="B222" s="42"/>
      <c r="C222" s="42"/>
      <c r="D222" s="45"/>
    </row>
    <row r="223" spans="1:4" ht="15">
      <c r="A223" s="42"/>
      <c r="B223" s="42"/>
      <c r="C223" s="42"/>
      <c r="D223" s="45"/>
    </row>
    <row r="224" spans="1:4" ht="15">
      <c r="A224" s="42"/>
      <c r="B224" s="42"/>
      <c r="C224" s="42"/>
      <c r="D224" s="45"/>
    </row>
    <row r="225" spans="1:4" ht="15">
      <c r="A225" s="42"/>
      <c r="B225" s="42"/>
      <c r="C225" s="42"/>
      <c r="D225" s="45"/>
    </row>
    <row r="226" spans="1:4" ht="15">
      <c r="A226" s="42"/>
      <c r="B226" s="42"/>
      <c r="C226" s="42"/>
      <c r="D226" s="45"/>
    </row>
    <row r="227" spans="1:4" ht="15">
      <c r="A227" s="42"/>
      <c r="B227" s="42"/>
      <c r="C227" s="42"/>
      <c r="D227" s="45"/>
    </row>
    <row r="228" spans="1:4" ht="15">
      <c r="A228" s="42"/>
      <c r="B228" s="42"/>
      <c r="C228" s="42"/>
      <c r="D228" s="45"/>
    </row>
    <row r="229" spans="1:4" ht="15">
      <c r="A229" s="42"/>
      <c r="B229" s="42"/>
      <c r="C229" s="42"/>
      <c r="D229" s="45"/>
    </row>
    <row r="230" spans="1:4" ht="15">
      <c r="A230" s="42"/>
      <c r="B230" s="42"/>
      <c r="C230" s="42"/>
      <c r="D230" s="45"/>
    </row>
    <row r="231" spans="1:4" ht="15">
      <c r="A231" s="42"/>
      <c r="B231" s="42"/>
      <c r="C231" s="42"/>
      <c r="D231" s="45"/>
    </row>
    <row r="232" spans="1:4" ht="15">
      <c r="A232" s="42"/>
      <c r="B232" s="42"/>
      <c r="C232" s="42"/>
      <c r="D232" s="45"/>
    </row>
    <row r="233" spans="1:4" ht="15">
      <c r="A233" s="42"/>
      <c r="B233" s="42"/>
      <c r="C233" s="42"/>
      <c r="D233" s="45"/>
    </row>
    <row r="234" spans="1:4" ht="15">
      <c r="A234" s="42"/>
      <c r="B234" s="42"/>
      <c r="C234" s="42"/>
      <c r="D234" s="45"/>
    </row>
    <row r="235" spans="1:4" ht="15">
      <c r="A235" s="42"/>
      <c r="B235" s="42"/>
      <c r="C235" s="42"/>
      <c r="D235" s="45"/>
    </row>
    <row r="236" spans="1:4" ht="15">
      <c r="A236" s="42"/>
      <c r="B236" s="42"/>
      <c r="C236" s="42"/>
      <c r="D236" s="45"/>
    </row>
    <row r="237" spans="1:4" ht="15">
      <c r="A237" s="42"/>
      <c r="B237" s="42"/>
      <c r="C237" s="42"/>
      <c r="D237" s="45"/>
    </row>
    <row r="238" spans="1:4" ht="15">
      <c r="A238" s="42"/>
      <c r="B238" s="42"/>
      <c r="C238" s="42"/>
      <c r="D238" s="45"/>
    </row>
    <row r="239" spans="1:4" ht="15">
      <c r="A239" s="42"/>
      <c r="B239" s="42"/>
      <c r="C239" s="42"/>
      <c r="D239" s="45"/>
    </row>
    <row r="240" spans="1:4" ht="15">
      <c r="A240" s="42"/>
      <c r="B240" s="42"/>
      <c r="C240" s="42"/>
      <c r="D240" s="45"/>
    </row>
    <row r="241" spans="1:4" ht="15">
      <c r="A241" s="42"/>
      <c r="B241" s="42"/>
      <c r="C241" s="42"/>
      <c r="D241" s="45"/>
    </row>
    <row r="242" spans="1:4" ht="15">
      <c r="A242" s="42"/>
      <c r="B242" s="42"/>
      <c r="C242" s="42"/>
      <c r="D242" s="45"/>
    </row>
    <row r="243" spans="1:4" ht="15">
      <c r="A243" s="42"/>
      <c r="B243" s="42"/>
      <c r="C243" s="42"/>
      <c r="D243" s="45"/>
    </row>
    <row r="244" spans="1:4" ht="15">
      <c r="A244" s="42"/>
      <c r="B244" s="42"/>
      <c r="C244" s="42"/>
      <c r="D244" s="45"/>
    </row>
    <row r="245" spans="1:4" ht="15">
      <c r="A245" s="42"/>
      <c r="B245" s="42"/>
      <c r="C245" s="42"/>
      <c r="D245" s="45"/>
    </row>
    <row r="246" spans="1:4" ht="15">
      <c r="A246" s="42"/>
      <c r="B246" s="42"/>
      <c r="C246" s="42"/>
      <c r="D246" s="45"/>
    </row>
    <row r="247" spans="1:4" ht="15">
      <c r="A247" s="42"/>
      <c r="B247" s="42"/>
      <c r="C247" s="42"/>
      <c r="D247" s="45"/>
    </row>
    <row r="248" spans="1:4" ht="15">
      <c r="A248" s="42"/>
      <c r="B248" s="42"/>
      <c r="C248" s="42"/>
      <c r="D248" s="45"/>
    </row>
    <row r="249" spans="1:4" ht="15">
      <c r="A249" s="42"/>
      <c r="B249" s="42"/>
      <c r="C249" s="42"/>
      <c r="D249" s="45"/>
    </row>
    <row r="250" spans="1:4" ht="15">
      <c r="A250" s="42"/>
      <c r="B250" s="42"/>
      <c r="C250" s="42"/>
      <c r="D250" s="45"/>
    </row>
    <row r="251" spans="1:4" ht="15">
      <c r="A251" s="42"/>
      <c r="B251" s="42"/>
      <c r="C251" s="42"/>
      <c r="D251" s="45"/>
    </row>
    <row r="252" spans="1:4" ht="15">
      <c r="A252" s="42"/>
      <c r="B252" s="42"/>
      <c r="C252" s="42"/>
      <c r="D252" s="45"/>
    </row>
    <row r="253" spans="1:4" ht="15">
      <c r="A253" s="42"/>
      <c r="B253" s="42"/>
      <c r="C253" s="42"/>
      <c r="D253" s="45"/>
    </row>
    <row r="254" spans="1:4" ht="15">
      <c r="A254" s="42"/>
      <c r="B254" s="42"/>
      <c r="C254" s="42"/>
      <c r="D254" s="45"/>
    </row>
    <row r="255" spans="1:4" ht="15">
      <c r="A255" s="42"/>
      <c r="B255" s="42"/>
      <c r="C255" s="42"/>
      <c r="D255" s="45"/>
    </row>
    <row r="256" spans="1:4" ht="15">
      <c r="A256" s="42"/>
      <c r="B256" s="42"/>
      <c r="C256" s="42"/>
      <c r="D256" s="45"/>
    </row>
    <row r="257" spans="1:4" ht="15">
      <c r="A257" s="42"/>
      <c r="B257" s="42"/>
      <c r="C257" s="42"/>
      <c r="D257" s="45"/>
    </row>
    <row r="258" spans="1:4" ht="15">
      <c r="A258" s="42"/>
      <c r="B258" s="42"/>
      <c r="C258" s="42"/>
      <c r="D258" s="45"/>
    </row>
    <row r="259" spans="1:4" ht="15">
      <c r="A259" s="42"/>
      <c r="B259" s="42"/>
      <c r="C259" s="42"/>
      <c r="D259" s="45"/>
    </row>
    <row r="260" spans="1:4" ht="15">
      <c r="A260" s="42"/>
      <c r="B260" s="42"/>
      <c r="C260" s="42"/>
      <c r="D260" s="45"/>
    </row>
    <row r="261" spans="1:4" ht="15">
      <c r="A261" s="42"/>
      <c r="B261" s="42"/>
      <c r="C261" s="42"/>
      <c r="D261" s="45"/>
    </row>
    <row r="262" spans="1:4" ht="15">
      <c r="A262" s="42"/>
      <c r="B262" s="42"/>
      <c r="C262" s="42"/>
      <c r="D262" s="45"/>
    </row>
    <row r="263" spans="1:4" ht="15">
      <c r="A263" s="42"/>
      <c r="B263" s="42"/>
      <c r="C263" s="42"/>
      <c r="D263" s="45"/>
    </row>
    <row r="264" spans="1:4" ht="15">
      <c r="A264" s="42"/>
      <c r="B264" s="42"/>
      <c r="C264" s="42"/>
      <c r="D264" s="45"/>
    </row>
    <row r="265" spans="1:4" ht="15">
      <c r="A265" s="42"/>
      <c r="B265" s="42"/>
      <c r="C265" s="42"/>
      <c r="D265" s="45"/>
    </row>
    <row r="266" spans="1:4" ht="15">
      <c r="A266" s="42"/>
      <c r="B266" s="42"/>
      <c r="C266" s="42"/>
      <c r="D266" s="45"/>
    </row>
    <row r="267" spans="1:4" ht="15">
      <c r="A267" s="42"/>
      <c r="B267" s="42"/>
      <c r="C267" s="42"/>
      <c r="D267" s="45"/>
    </row>
    <row r="268" spans="1:4" ht="15">
      <c r="A268" s="42"/>
      <c r="B268" s="42"/>
      <c r="C268" s="42"/>
      <c r="D268" s="45"/>
    </row>
    <row r="269" spans="1:4" ht="15">
      <c r="A269" s="42"/>
      <c r="B269" s="42"/>
      <c r="C269" s="42"/>
      <c r="D269" s="45"/>
    </row>
    <row r="270" spans="1:4" ht="15">
      <c r="A270" s="42"/>
      <c r="B270" s="42"/>
      <c r="C270" s="42"/>
      <c r="D270" s="45"/>
    </row>
    <row r="271" spans="1:4" ht="15">
      <c r="A271" s="42"/>
      <c r="B271" s="42"/>
      <c r="C271" s="42"/>
      <c r="D271" s="45"/>
    </row>
    <row r="272" spans="1:4" ht="15">
      <c r="A272" s="42"/>
      <c r="B272" s="42"/>
      <c r="C272" s="42"/>
      <c r="D272" s="45"/>
    </row>
    <row r="273" spans="1:4" ht="15">
      <c r="A273" s="42"/>
      <c r="B273" s="42"/>
      <c r="C273" s="42"/>
      <c r="D273" s="45"/>
    </row>
    <row r="274" spans="1:4" ht="15">
      <c r="A274" s="42"/>
      <c r="B274" s="42"/>
      <c r="C274" s="42"/>
      <c r="D274" s="45"/>
    </row>
    <row r="275" spans="1:4" ht="15">
      <c r="A275" s="42"/>
      <c r="B275" s="42"/>
      <c r="C275" s="42"/>
      <c r="D275" s="45"/>
    </row>
    <row r="276" spans="1:4" ht="15">
      <c r="A276" s="42"/>
      <c r="B276" s="42"/>
      <c r="C276" s="42"/>
      <c r="D276" s="45"/>
    </row>
    <row r="277" spans="1:4" ht="15">
      <c r="A277" s="42"/>
      <c r="B277" s="42"/>
      <c r="C277" s="42"/>
      <c r="D277" s="45"/>
    </row>
    <row r="278" spans="1:4" ht="15">
      <c r="A278" s="42"/>
      <c r="B278" s="42"/>
      <c r="C278" s="42"/>
      <c r="D278" s="45"/>
    </row>
    <row r="279" spans="1:4" ht="15">
      <c r="A279" s="42"/>
      <c r="B279" s="42"/>
      <c r="C279" s="42"/>
      <c r="D279" s="45"/>
    </row>
    <row r="280" spans="1:4" ht="15">
      <c r="A280" s="42"/>
      <c r="B280" s="42"/>
      <c r="C280" s="42"/>
      <c r="D280" s="45"/>
    </row>
    <row r="281" spans="1:4" ht="15">
      <c r="A281" s="42"/>
      <c r="B281" s="42"/>
      <c r="C281" s="42"/>
      <c r="D281" s="45"/>
    </row>
    <row r="282" spans="1:4" ht="15">
      <c r="A282" s="42"/>
      <c r="B282" s="42"/>
      <c r="C282" s="42"/>
      <c r="D282" s="45"/>
    </row>
    <row r="283" spans="1:4" ht="15">
      <c r="A283" s="42"/>
      <c r="B283" s="42"/>
      <c r="C283" s="42"/>
      <c r="D283" s="45"/>
    </row>
    <row r="284" spans="1:4" ht="15">
      <c r="A284" s="42"/>
      <c r="B284" s="42"/>
      <c r="C284" s="42"/>
      <c r="D284" s="45"/>
    </row>
    <row r="285" spans="1:4" ht="15">
      <c r="A285" s="42"/>
      <c r="B285" s="42"/>
      <c r="C285" s="42"/>
      <c r="D285" s="45"/>
    </row>
    <row r="286" spans="1:4" ht="15">
      <c r="A286" s="42"/>
      <c r="B286" s="42"/>
      <c r="C286" s="42"/>
      <c r="D286" s="45"/>
    </row>
    <row r="287" spans="1:4" ht="15">
      <c r="A287" s="42"/>
      <c r="B287" s="42"/>
      <c r="C287" s="42"/>
      <c r="D287" s="45"/>
    </row>
    <row r="288" spans="1:4" ht="15">
      <c r="A288" s="42"/>
      <c r="B288" s="42"/>
      <c r="C288" s="42"/>
      <c r="D288" s="45"/>
    </row>
    <row r="289" spans="1:4" ht="15">
      <c r="A289" s="42"/>
      <c r="B289" s="42"/>
      <c r="C289" s="42"/>
      <c r="D289" s="45"/>
    </row>
    <row r="290" spans="1:4" ht="15">
      <c r="A290" s="42"/>
      <c r="B290" s="42"/>
      <c r="C290" s="42"/>
      <c r="D290" s="45"/>
    </row>
    <row r="291" spans="1:4" ht="15">
      <c r="A291" s="42"/>
      <c r="B291" s="42"/>
      <c r="C291" s="42"/>
      <c r="D291" s="45"/>
    </row>
    <row r="292" spans="1:4" ht="15">
      <c r="A292" s="42"/>
      <c r="B292" s="42"/>
      <c r="C292" s="42"/>
      <c r="D292" s="45"/>
    </row>
    <row r="293" spans="1:4" ht="15">
      <c r="A293" s="42"/>
      <c r="B293" s="42"/>
      <c r="C293" s="42"/>
      <c r="D293" s="45"/>
    </row>
    <row r="294" spans="1:4" ht="15">
      <c r="A294" s="42"/>
      <c r="B294" s="42"/>
      <c r="C294" s="42"/>
      <c r="D294" s="45"/>
    </row>
    <row r="295" spans="1:4" ht="15">
      <c r="A295" s="42"/>
      <c r="B295" s="42"/>
      <c r="C295" s="42"/>
      <c r="D295" s="45"/>
    </row>
    <row r="296" spans="1:4" ht="15">
      <c r="A296" s="42"/>
      <c r="B296" s="42"/>
      <c r="C296" s="42"/>
      <c r="D296" s="45"/>
    </row>
    <row r="297" spans="1:4" ht="15">
      <c r="A297" s="42"/>
      <c r="B297" s="42"/>
      <c r="C297" s="42"/>
      <c r="D297" s="45"/>
    </row>
    <row r="298" spans="1:4" ht="15">
      <c r="A298" s="42"/>
      <c r="B298" s="42"/>
      <c r="C298" s="42"/>
      <c r="D298" s="45"/>
    </row>
    <row r="299" spans="1:4" ht="15">
      <c r="A299" s="42"/>
      <c r="B299" s="42"/>
      <c r="C299" s="42"/>
      <c r="D299" s="45"/>
    </row>
    <row r="300" spans="1:4" ht="15">
      <c r="A300" s="42"/>
      <c r="B300" s="42"/>
      <c r="C300" s="42"/>
      <c r="D300" s="45"/>
    </row>
    <row r="301" spans="1:4" ht="15">
      <c r="A301" s="42"/>
      <c r="B301" s="42"/>
      <c r="C301" s="42"/>
      <c r="D301" s="45"/>
    </row>
    <row r="302" spans="1:4" ht="15">
      <c r="A302" s="42"/>
      <c r="B302" s="42"/>
      <c r="C302" s="42"/>
      <c r="D302" s="45"/>
    </row>
    <row r="303" spans="1:4" ht="15">
      <c r="A303" s="42"/>
      <c r="B303" s="42"/>
      <c r="C303" s="42"/>
      <c r="D303" s="45"/>
    </row>
    <row r="304" spans="1:4" ht="15">
      <c r="A304" s="42"/>
      <c r="B304" s="42"/>
      <c r="C304" s="42"/>
      <c r="D304" s="45"/>
    </row>
    <row r="305" spans="1:4" ht="15">
      <c r="A305" s="42"/>
      <c r="B305" s="42"/>
      <c r="C305" s="42"/>
      <c r="D305" s="45"/>
    </row>
    <row r="306" spans="1:4" ht="15">
      <c r="A306" s="42"/>
      <c r="B306" s="42"/>
      <c r="C306" s="42"/>
      <c r="D306" s="45"/>
    </row>
    <row r="307" spans="1:4" ht="15">
      <c r="A307" s="42"/>
      <c r="B307" s="42"/>
      <c r="C307" s="42"/>
      <c r="D307" s="45"/>
    </row>
    <row r="308" spans="1:4" ht="15">
      <c r="A308" s="42"/>
      <c r="B308" s="42"/>
      <c r="C308" s="42"/>
      <c r="D308" s="45"/>
    </row>
    <row r="309" spans="1:4" ht="15">
      <c r="A309" s="42"/>
      <c r="B309" s="42"/>
      <c r="C309" s="42"/>
      <c r="D309" s="45"/>
    </row>
    <row r="310" spans="1:4" ht="15">
      <c r="A310" s="42"/>
      <c r="B310" s="42"/>
      <c r="C310" s="42"/>
      <c r="D310" s="45"/>
    </row>
    <row r="311" spans="1:4" ht="15">
      <c r="A311" s="42"/>
      <c r="B311" s="42"/>
      <c r="C311" s="42"/>
      <c r="D311" s="45"/>
    </row>
    <row r="312" spans="1:4" ht="15">
      <c r="A312" s="42"/>
      <c r="B312" s="42"/>
      <c r="C312" s="42"/>
      <c r="D312" s="45"/>
    </row>
    <row r="313" spans="1:4" ht="15">
      <c r="A313" s="42"/>
      <c r="B313" s="42"/>
      <c r="C313" s="42"/>
      <c r="D313" s="45"/>
    </row>
    <row r="314" spans="1:4" ht="15">
      <c r="A314" s="42"/>
      <c r="B314" s="42"/>
      <c r="C314" s="42"/>
      <c r="D314" s="45"/>
    </row>
    <row r="315" spans="1:4" ht="15">
      <c r="A315" s="42"/>
      <c r="B315" s="42"/>
      <c r="C315" s="42"/>
      <c r="D315" s="45"/>
    </row>
    <row r="316" spans="1:4" ht="15">
      <c r="A316" s="42"/>
      <c r="B316" s="42"/>
      <c r="C316" s="42"/>
      <c r="D316" s="45"/>
    </row>
    <row r="317" spans="1:4" ht="15">
      <c r="A317" s="42"/>
      <c r="B317" s="42"/>
      <c r="C317" s="42"/>
      <c r="D317" s="45"/>
    </row>
    <row r="318" spans="1:4" ht="15">
      <c r="A318" s="42"/>
      <c r="B318" s="42"/>
      <c r="C318" s="42"/>
      <c r="D318" s="45"/>
    </row>
    <row r="319" spans="1:4" ht="15">
      <c r="A319" s="42"/>
      <c r="B319" s="42"/>
      <c r="C319" s="42"/>
      <c r="D319" s="45"/>
    </row>
    <row r="320" spans="1:4" ht="15">
      <c r="A320" s="42"/>
      <c r="B320" s="42"/>
      <c r="C320" s="42"/>
      <c r="D320" s="45"/>
    </row>
    <row r="321" spans="1:4" ht="15">
      <c r="A321" s="42"/>
      <c r="B321" s="42"/>
      <c r="C321" s="42"/>
      <c r="D321" s="45"/>
    </row>
    <row r="322" spans="1:4" ht="15">
      <c r="A322" s="42"/>
      <c r="B322" s="42"/>
      <c r="C322" s="42"/>
      <c r="D322" s="45"/>
    </row>
    <row r="323" spans="1:4" ht="15">
      <c r="A323" s="42"/>
      <c r="B323" s="42"/>
      <c r="C323" s="42"/>
      <c r="D323" s="45"/>
    </row>
    <row r="324" spans="1:4" ht="15">
      <c r="A324" s="42"/>
      <c r="B324" s="42"/>
      <c r="C324" s="42"/>
      <c r="D324" s="45"/>
    </row>
    <row r="325" spans="1:4" ht="15">
      <c r="A325" s="42"/>
      <c r="B325" s="42"/>
      <c r="C325" s="42"/>
      <c r="D325" s="45"/>
    </row>
    <row r="326" spans="1:4" ht="15">
      <c r="A326" s="42"/>
      <c r="B326" s="42"/>
      <c r="C326" s="42"/>
      <c r="D326" s="45"/>
    </row>
    <row r="327" spans="1:4" ht="15">
      <c r="A327" s="42"/>
      <c r="B327" s="42"/>
      <c r="C327" s="42"/>
      <c r="D327" s="45"/>
    </row>
    <row r="328" spans="1:4" ht="15">
      <c r="A328" s="42"/>
      <c r="B328" s="42"/>
      <c r="C328" s="42"/>
      <c r="D328" s="45"/>
    </row>
    <row r="329" spans="1:4" ht="15">
      <c r="A329" s="42"/>
      <c r="B329" s="42"/>
      <c r="C329" s="42"/>
      <c r="D329" s="45"/>
    </row>
    <row r="330" spans="1:4" ht="15">
      <c r="A330" s="42"/>
      <c r="B330" s="42"/>
      <c r="C330" s="42"/>
      <c r="D330" s="45"/>
    </row>
    <row r="331" spans="1:4" ht="15">
      <c r="A331" s="42"/>
      <c r="B331" s="42"/>
      <c r="C331" s="42"/>
      <c r="D331" s="45"/>
    </row>
    <row r="332" ht="15">
      <c r="D332" s="45"/>
    </row>
    <row r="333" ht="15">
      <c r="D333" s="45"/>
    </row>
    <row r="334" ht="15">
      <c r="D334" s="45"/>
    </row>
    <row r="335" ht="15">
      <c r="D335" s="45"/>
    </row>
    <row r="336" ht="15">
      <c r="D336" s="45"/>
    </row>
    <row r="337" ht="15">
      <c r="D337" s="45"/>
    </row>
    <row r="338" ht="15">
      <c r="D338" s="45"/>
    </row>
    <row r="339" ht="15">
      <c r="D339" s="45"/>
    </row>
    <row r="340" ht="15">
      <c r="D340" s="45"/>
    </row>
    <row r="341" ht="15">
      <c r="D341" s="45"/>
    </row>
    <row r="342" ht="15">
      <c r="D342" s="45"/>
    </row>
  </sheetData>
  <mergeCells count="1">
    <mergeCell ref="A3:C3"/>
  </mergeCells>
  <conditionalFormatting sqref="G18:H18 G5:H9 G12:H14">
    <cfRule type="containsBlanks" priority="6" dxfId="0">
      <formula>LEN(TRIM(G5))=0</formula>
    </cfRule>
  </conditionalFormatting>
  <conditionalFormatting sqref="G15:H15">
    <cfRule type="containsBlanks" priority="5" dxfId="0">
      <formula>LEN(TRIM(G15))=0</formula>
    </cfRule>
  </conditionalFormatting>
  <conditionalFormatting sqref="G16:H16">
    <cfRule type="containsBlanks" priority="4" dxfId="0">
      <formula>LEN(TRIM(G16))=0</formula>
    </cfRule>
  </conditionalFormatting>
  <conditionalFormatting sqref="G17:H17">
    <cfRule type="containsBlanks" priority="3" dxfId="0">
      <formula>LEN(TRIM(G17))=0</formula>
    </cfRule>
  </conditionalFormatting>
  <conditionalFormatting sqref="G10:H10">
    <cfRule type="containsBlanks" priority="2" dxfId="0">
      <formula>LEN(TRIM(G10))=0</formula>
    </cfRule>
  </conditionalFormatting>
  <conditionalFormatting sqref="G11:H11">
    <cfRule type="containsBlanks" priority="1" dxfId="0">
      <formula>LEN(TRIM(G11))=0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Header>&amp;L&amp;"Arial,Obyčejné"&amp;10ELEKTRO-PROJEKCE s.r.o.&amp;R&amp;"Arial,Obyčejné"&amp;10&amp;P/&amp;N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307"/>
  <sheetViews>
    <sheetView zoomScale="85" zoomScaleNormal="85" workbookViewId="0" topLeftCell="A1">
      <pane ySplit="3" topLeftCell="A4" activePane="bottomLeft" state="frozen"/>
      <selection pane="topLeft" activeCell="G5" sqref="G5:H148"/>
      <selection pane="bottomLeft" activeCell="G5" sqref="G5:H148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2" customWidth="1"/>
    <col min="6" max="6" width="15.59765625" style="57" customWidth="1"/>
    <col min="7" max="8" width="12.59765625" style="57" customWidth="1"/>
    <col min="9" max="9" width="15.59765625" style="64" customWidth="1"/>
    <col min="10" max="10" width="15.59765625" style="57" customWidth="1"/>
    <col min="11" max="13" width="9" style="1" customWidth="1"/>
    <col min="14" max="14" width="10.09765625" style="1" customWidth="1"/>
    <col min="15" max="16384" width="9" style="1" customWidth="1"/>
  </cols>
  <sheetData>
    <row r="1" spans="1:10" ht="49.5" customHeight="1" thickTop="1">
      <c r="A1" s="71" t="s">
        <v>12</v>
      </c>
      <c r="B1" s="72" t="s">
        <v>304</v>
      </c>
      <c r="C1" s="72" t="s">
        <v>306</v>
      </c>
      <c r="D1" s="73" t="s">
        <v>5</v>
      </c>
      <c r="E1" s="72" t="s">
        <v>351</v>
      </c>
      <c r="F1" s="74" t="s">
        <v>372</v>
      </c>
      <c r="G1" s="74" t="s">
        <v>365</v>
      </c>
      <c r="H1" s="74" t="s">
        <v>366</v>
      </c>
      <c r="I1" s="75" t="s">
        <v>364</v>
      </c>
      <c r="J1" s="76" t="s">
        <v>13</v>
      </c>
    </row>
    <row r="2" spans="1:10" ht="15">
      <c r="A2" s="19"/>
      <c r="B2" s="77" t="s">
        <v>305</v>
      </c>
      <c r="C2" s="77" t="s">
        <v>305</v>
      </c>
      <c r="D2" s="20"/>
      <c r="E2" s="77"/>
      <c r="F2" s="78" t="s">
        <v>294</v>
      </c>
      <c r="G2" s="78" t="s">
        <v>295</v>
      </c>
      <c r="H2" s="78" t="s">
        <v>296</v>
      </c>
      <c r="I2" s="78" t="s">
        <v>608</v>
      </c>
      <c r="J2" s="79" t="s">
        <v>303</v>
      </c>
    </row>
    <row r="3" spans="1:10" s="2" customFormat="1" ht="15">
      <c r="A3" s="169" t="s">
        <v>385</v>
      </c>
      <c r="B3" s="170"/>
      <c r="C3" s="171"/>
      <c r="D3" s="20" t="s">
        <v>258</v>
      </c>
      <c r="E3" s="50"/>
      <c r="F3" s="52"/>
      <c r="G3" s="52"/>
      <c r="H3" s="52"/>
      <c r="I3" s="52"/>
      <c r="J3" s="21"/>
    </row>
    <row r="4" spans="1:10" s="2" customFormat="1" ht="16.5" thickBot="1">
      <c r="A4" s="22"/>
      <c r="B4" s="41"/>
      <c r="C4" s="41"/>
      <c r="D4" s="43" t="s">
        <v>14</v>
      </c>
      <c r="E4" s="51"/>
      <c r="F4" s="53"/>
      <c r="G4" s="53"/>
      <c r="H4" s="53"/>
      <c r="I4" s="53"/>
      <c r="J4" s="23">
        <f>SUM(J5:J30)</f>
        <v>0</v>
      </c>
    </row>
    <row r="5" spans="1:10" s="2" customFormat="1" ht="16.5" thickTop="1">
      <c r="A5" s="9" t="s">
        <v>74</v>
      </c>
      <c r="B5" s="10" t="s">
        <v>270</v>
      </c>
      <c r="C5" s="10" t="s">
        <v>270</v>
      </c>
      <c r="D5" s="129" t="s">
        <v>260</v>
      </c>
      <c r="E5" s="11" t="s">
        <v>102</v>
      </c>
      <c r="F5" s="54">
        <f>G5+H5</f>
        <v>0</v>
      </c>
      <c r="G5" s="54"/>
      <c r="H5" s="54"/>
      <c r="I5" s="58">
        <v>435</v>
      </c>
      <c r="J5" s="59">
        <f aca="true" t="shared" si="0" ref="J5:J13">I5*F5</f>
        <v>0</v>
      </c>
    </row>
    <row r="6" spans="1:10" s="2" customFormat="1" ht="15">
      <c r="A6" s="12" t="s">
        <v>75</v>
      </c>
      <c r="B6" s="8" t="s">
        <v>270</v>
      </c>
      <c r="C6" s="8" t="s">
        <v>270</v>
      </c>
      <c r="D6" s="6" t="s">
        <v>290</v>
      </c>
      <c r="E6" s="7" t="s">
        <v>0</v>
      </c>
      <c r="F6" s="55">
        <f aca="true" t="shared" si="1" ref="F6:F30">G6+H6</f>
        <v>0</v>
      </c>
      <c r="G6" s="55"/>
      <c r="H6" s="55"/>
      <c r="I6" s="60">
        <v>90</v>
      </c>
      <c r="J6" s="61">
        <f t="shared" si="0"/>
        <v>0</v>
      </c>
    </row>
    <row r="7" spans="1:10" s="2" customFormat="1" ht="15">
      <c r="A7" s="12" t="s">
        <v>76</v>
      </c>
      <c r="B7" s="8" t="s">
        <v>270</v>
      </c>
      <c r="C7" s="8" t="s">
        <v>270</v>
      </c>
      <c r="D7" s="6" t="s">
        <v>269</v>
      </c>
      <c r="E7" s="7" t="s">
        <v>0</v>
      </c>
      <c r="F7" s="55">
        <f t="shared" si="1"/>
        <v>0</v>
      </c>
      <c r="G7" s="55"/>
      <c r="H7" s="55"/>
      <c r="I7" s="60">
        <v>180</v>
      </c>
      <c r="J7" s="61">
        <f t="shared" si="0"/>
        <v>0</v>
      </c>
    </row>
    <row r="8" spans="1:10" s="2" customFormat="1" ht="15">
      <c r="A8" s="12" t="s">
        <v>77</v>
      </c>
      <c r="B8" s="8" t="s">
        <v>270</v>
      </c>
      <c r="C8" s="8" t="s">
        <v>270</v>
      </c>
      <c r="D8" s="6" t="s">
        <v>261</v>
      </c>
      <c r="E8" s="7" t="s">
        <v>0</v>
      </c>
      <c r="F8" s="55">
        <f t="shared" si="1"/>
        <v>0</v>
      </c>
      <c r="G8" s="55"/>
      <c r="H8" s="55"/>
      <c r="I8" s="60">
        <v>15</v>
      </c>
      <c r="J8" s="61">
        <f t="shared" si="0"/>
        <v>0</v>
      </c>
    </row>
    <row r="9" spans="1:10" s="2" customFormat="1" ht="15">
      <c r="A9" s="12" t="s">
        <v>78</v>
      </c>
      <c r="B9" s="8" t="s">
        <v>270</v>
      </c>
      <c r="C9" s="8" t="s">
        <v>270</v>
      </c>
      <c r="D9" s="6" t="s">
        <v>287</v>
      </c>
      <c r="E9" s="7" t="s">
        <v>0</v>
      </c>
      <c r="F9" s="55">
        <f t="shared" si="1"/>
        <v>0</v>
      </c>
      <c r="G9" s="55"/>
      <c r="H9" s="55"/>
      <c r="I9" s="60">
        <v>38</v>
      </c>
      <c r="J9" s="61">
        <f t="shared" si="0"/>
        <v>0</v>
      </c>
    </row>
    <row r="10" spans="1:10" s="2" customFormat="1" ht="15">
      <c r="A10" s="12" t="s">
        <v>79</v>
      </c>
      <c r="B10" s="8" t="s">
        <v>270</v>
      </c>
      <c r="C10" s="8" t="s">
        <v>270</v>
      </c>
      <c r="D10" s="6" t="s">
        <v>288</v>
      </c>
      <c r="E10" s="7" t="s">
        <v>0</v>
      </c>
      <c r="F10" s="55">
        <f t="shared" si="1"/>
        <v>0</v>
      </c>
      <c r="G10" s="55"/>
      <c r="H10" s="55"/>
      <c r="I10" s="60">
        <v>12</v>
      </c>
      <c r="J10" s="61">
        <f t="shared" si="0"/>
        <v>0</v>
      </c>
    </row>
    <row r="11" spans="1:10" s="2" customFormat="1" ht="15">
      <c r="A11" s="12" t="s">
        <v>80</v>
      </c>
      <c r="B11" s="8" t="s">
        <v>270</v>
      </c>
      <c r="C11" s="8" t="s">
        <v>270</v>
      </c>
      <c r="D11" s="47" t="s">
        <v>291</v>
      </c>
      <c r="E11" s="7" t="s">
        <v>0</v>
      </c>
      <c r="F11" s="55">
        <f t="shared" si="1"/>
        <v>0</v>
      </c>
      <c r="G11" s="55"/>
      <c r="H11" s="55"/>
      <c r="I11" s="60">
        <v>310</v>
      </c>
      <c r="J11" s="61">
        <f t="shared" si="0"/>
        <v>0</v>
      </c>
    </row>
    <row r="12" spans="1:10" s="2" customFormat="1" ht="15">
      <c r="A12" s="12" t="s">
        <v>81</v>
      </c>
      <c r="B12" s="8" t="s">
        <v>270</v>
      </c>
      <c r="C12" s="8" t="s">
        <v>270</v>
      </c>
      <c r="D12" s="6" t="s">
        <v>621</v>
      </c>
      <c r="E12" s="7" t="s">
        <v>0</v>
      </c>
      <c r="F12" s="55">
        <f t="shared" si="1"/>
        <v>0</v>
      </c>
      <c r="G12" s="55"/>
      <c r="H12" s="55"/>
      <c r="I12" s="60">
        <v>80</v>
      </c>
      <c r="J12" s="61">
        <f t="shared" si="0"/>
        <v>0</v>
      </c>
    </row>
    <row r="13" spans="1:10" s="2" customFormat="1" ht="15">
      <c r="A13" s="12" t="s">
        <v>82</v>
      </c>
      <c r="B13" s="8" t="s">
        <v>270</v>
      </c>
      <c r="C13" s="8" t="s">
        <v>270</v>
      </c>
      <c r="D13" s="47" t="s">
        <v>289</v>
      </c>
      <c r="E13" s="7" t="s">
        <v>0</v>
      </c>
      <c r="F13" s="55">
        <f t="shared" si="1"/>
        <v>0</v>
      </c>
      <c r="G13" s="55"/>
      <c r="H13" s="55"/>
      <c r="I13" s="60">
        <v>65</v>
      </c>
      <c r="J13" s="61">
        <f t="shared" si="0"/>
        <v>0</v>
      </c>
    </row>
    <row r="14" spans="1:10" s="2" customFormat="1" ht="15">
      <c r="A14" s="12" t="s">
        <v>83</v>
      </c>
      <c r="B14" s="8" t="s">
        <v>270</v>
      </c>
      <c r="C14" s="8" t="s">
        <v>270</v>
      </c>
      <c r="D14" s="6" t="s">
        <v>620</v>
      </c>
      <c r="E14" s="7" t="s">
        <v>0</v>
      </c>
      <c r="F14" s="55">
        <f t="shared" si="1"/>
        <v>0</v>
      </c>
      <c r="G14" s="55"/>
      <c r="H14" s="55"/>
      <c r="I14" s="60">
        <v>10</v>
      </c>
      <c r="J14" s="61">
        <f aca="true" t="shared" si="2" ref="J14">I14*F14</f>
        <v>0</v>
      </c>
    </row>
    <row r="15" spans="1:10" s="2" customFormat="1" ht="15">
      <c r="A15" s="12" t="s">
        <v>84</v>
      </c>
      <c r="B15" s="8" t="s">
        <v>270</v>
      </c>
      <c r="C15" s="8" t="s">
        <v>270</v>
      </c>
      <c r="D15" s="6" t="s">
        <v>274</v>
      </c>
      <c r="E15" s="7" t="s">
        <v>102</v>
      </c>
      <c r="F15" s="55">
        <f t="shared" si="1"/>
        <v>0</v>
      </c>
      <c r="G15" s="55"/>
      <c r="H15" s="55"/>
      <c r="I15" s="60">
        <v>23010</v>
      </c>
      <c r="J15" s="61">
        <f aca="true" t="shared" si="3" ref="J15:J30">I15*F15</f>
        <v>0</v>
      </c>
    </row>
    <row r="16" spans="1:10" s="2" customFormat="1" ht="15">
      <c r="A16" s="12" t="s">
        <v>85</v>
      </c>
      <c r="B16" s="8" t="s">
        <v>270</v>
      </c>
      <c r="C16" s="8" t="s">
        <v>270</v>
      </c>
      <c r="D16" s="6" t="s">
        <v>268</v>
      </c>
      <c r="E16" s="7" t="s">
        <v>102</v>
      </c>
      <c r="F16" s="55">
        <f t="shared" si="1"/>
        <v>0</v>
      </c>
      <c r="G16" s="55"/>
      <c r="H16" s="55"/>
      <c r="I16" s="60">
        <v>735</v>
      </c>
      <c r="J16" s="61">
        <f t="shared" si="3"/>
        <v>0</v>
      </c>
    </row>
    <row r="17" spans="1:10" s="2" customFormat="1" ht="15">
      <c r="A17" s="12" t="s">
        <v>86</v>
      </c>
      <c r="B17" s="8" t="s">
        <v>270</v>
      </c>
      <c r="C17" s="8" t="s">
        <v>270</v>
      </c>
      <c r="D17" s="6" t="s">
        <v>267</v>
      </c>
      <c r="E17" s="7" t="s">
        <v>102</v>
      </c>
      <c r="F17" s="55">
        <f t="shared" si="1"/>
        <v>0</v>
      </c>
      <c r="G17" s="55"/>
      <c r="H17" s="55"/>
      <c r="I17" s="60">
        <v>2245</v>
      </c>
      <c r="J17" s="61">
        <f t="shared" si="3"/>
        <v>0</v>
      </c>
    </row>
    <row r="18" spans="1:10" s="2" customFormat="1" ht="15">
      <c r="A18" s="12" t="s">
        <v>87</v>
      </c>
      <c r="B18" s="8" t="s">
        <v>270</v>
      </c>
      <c r="C18" s="8" t="s">
        <v>270</v>
      </c>
      <c r="D18" s="6" t="s">
        <v>613</v>
      </c>
      <c r="E18" s="7" t="s">
        <v>0</v>
      </c>
      <c r="F18" s="55">
        <f t="shared" si="1"/>
        <v>0</v>
      </c>
      <c r="G18" s="55"/>
      <c r="H18" s="55"/>
      <c r="I18" s="60">
        <v>215</v>
      </c>
      <c r="J18" s="61">
        <f t="shared" si="3"/>
        <v>0</v>
      </c>
    </row>
    <row r="19" spans="1:10" s="2" customFormat="1" ht="15">
      <c r="A19" s="12" t="s">
        <v>88</v>
      </c>
      <c r="B19" s="8" t="s">
        <v>270</v>
      </c>
      <c r="C19" s="8" t="s">
        <v>270</v>
      </c>
      <c r="D19" s="6" t="s">
        <v>614</v>
      </c>
      <c r="E19" s="7" t="s">
        <v>0</v>
      </c>
      <c r="F19" s="55">
        <f aca="true" t="shared" si="4" ref="F19">G19+H19</f>
        <v>0</v>
      </c>
      <c r="G19" s="55"/>
      <c r="H19" s="55"/>
      <c r="I19" s="60">
        <v>150</v>
      </c>
      <c r="J19" s="61">
        <f t="shared" si="3"/>
        <v>0</v>
      </c>
    </row>
    <row r="20" spans="1:10" s="2" customFormat="1" ht="15">
      <c r="A20" s="12" t="s">
        <v>89</v>
      </c>
      <c r="B20" s="8" t="s">
        <v>270</v>
      </c>
      <c r="C20" s="8" t="s">
        <v>270</v>
      </c>
      <c r="D20" s="6" t="s">
        <v>615</v>
      </c>
      <c r="E20" s="7" t="s">
        <v>0</v>
      </c>
      <c r="F20" s="55">
        <f t="shared" si="1"/>
        <v>0</v>
      </c>
      <c r="G20" s="55"/>
      <c r="H20" s="55"/>
      <c r="I20" s="60">
        <v>23610</v>
      </c>
      <c r="J20" s="61">
        <f t="shared" si="3"/>
        <v>0</v>
      </c>
    </row>
    <row r="21" spans="1:10" s="2" customFormat="1" ht="15">
      <c r="A21" s="12" t="s">
        <v>90</v>
      </c>
      <c r="B21" s="8" t="s">
        <v>270</v>
      </c>
      <c r="C21" s="8" t="s">
        <v>270</v>
      </c>
      <c r="D21" s="17" t="s">
        <v>616</v>
      </c>
      <c r="E21" s="7" t="s">
        <v>0</v>
      </c>
      <c r="F21" s="55">
        <f t="shared" si="1"/>
        <v>0</v>
      </c>
      <c r="G21" s="55"/>
      <c r="H21" s="55"/>
      <c r="I21" s="60">
        <v>250</v>
      </c>
      <c r="J21" s="61">
        <f t="shared" si="3"/>
        <v>0</v>
      </c>
    </row>
    <row r="22" spans="1:10" s="2" customFormat="1" ht="15">
      <c r="A22" s="12" t="s">
        <v>91</v>
      </c>
      <c r="B22" s="8" t="s">
        <v>270</v>
      </c>
      <c r="C22" s="8" t="s">
        <v>270</v>
      </c>
      <c r="D22" s="17" t="s">
        <v>619</v>
      </c>
      <c r="E22" s="7" t="s">
        <v>0</v>
      </c>
      <c r="F22" s="55">
        <f t="shared" si="1"/>
        <v>0</v>
      </c>
      <c r="G22" s="55"/>
      <c r="H22" s="55"/>
      <c r="I22" s="60">
        <v>1</v>
      </c>
      <c r="J22" s="61">
        <f t="shared" si="3"/>
        <v>0</v>
      </c>
    </row>
    <row r="23" spans="1:10" s="2" customFormat="1" ht="15">
      <c r="A23" s="12" t="s">
        <v>92</v>
      </c>
      <c r="B23" s="8" t="s">
        <v>270</v>
      </c>
      <c r="C23" s="8" t="s">
        <v>270</v>
      </c>
      <c r="D23" s="6" t="s">
        <v>269</v>
      </c>
      <c r="E23" s="7" t="s">
        <v>0</v>
      </c>
      <c r="F23" s="55">
        <f aca="true" t="shared" si="5" ref="F23">G23+H23</f>
        <v>0</v>
      </c>
      <c r="G23" s="55"/>
      <c r="H23" s="55"/>
      <c r="I23" s="60">
        <v>50</v>
      </c>
      <c r="J23" s="61">
        <f t="shared" si="3"/>
        <v>0</v>
      </c>
    </row>
    <row r="24" spans="1:10" s="2" customFormat="1" ht="15">
      <c r="A24" s="12" t="s">
        <v>93</v>
      </c>
      <c r="B24" s="8" t="s">
        <v>270</v>
      </c>
      <c r="C24" s="8" t="s">
        <v>270</v>
      </c>
      <c r="D24" s="6" t="s">
        <v>264</v>
      </c>
      <c r="E24" s="7" t="s">
        <v>103</v>
      </c>
      <c r="F24" s="55">
        <f t="shared" si="1"/>
        <v>0</v>
      </c>
      <c r="G24" s="55"/>
      <c r="H24" s="55"/>
      <c r="I24" s="60">
        <v>20</v>
      </c>
      <c r="J24" s="61">
        <f t="shared" si="3"/>
        <v>0</v>
      </c>
    </row>
    <row r="25" spans="1:10" s="2" customFormat="1" ht="15">
      <c r="A25" s="12" t="s">
        <v>94</v>
      </c>
      <c r="B25" s="8" t="s">
        <v>270</v>
      </c>
      <c r="C25" s="8" t="s">
        <v>270</v>
      </c>
      <c r="D25" s="6" t="s">
        <v>114</v>
      </c>
      <c r="E25" s="7" t="s">
        <v>262</v>
      </c>
      <c r="F25" s="55">
        <f t="shared" si="1"/>
        <v>0</v>
      </c>
      <c r="G25" s="55"/>
      <c r="H25" s="55"/>
      <c r="I25" s="60">
        <v>1</v>
      </c>
      <c r="J25" s="61">
        <f t="shared" si="3"/>
        <v>0</v>
      </c>
    </row>
    <row r="26" spans="1:10" s="2" customFormat="1" ht="15">
      <c r="A26" s="12" t="s">
        <v>95</v>
      </c>
      <c r="B26" s="8" t="s">
        <v>270</v>
      </c>
      <c r="C26" s="8" t="s">
        <v>270</v>
      </c>
      <c r="D26" s="6" t="s">
        <v>266</v>
      </c>
      <c r="E26" s="7" t="s">
        <v>0</v>
      </c>
      <c r="F26" s="55">
        <f t="shared" si="1"/>
        <v>0</v>
      </c>
      <c r="G26" s="55"/>
      <c r="H26" s="55"/>
      <c r="I26" s="60">
        <v>1</v>
      </c>
      <c r="J26" s="61">
        <f t="shared" si="3"/>
        <v>0</v>
      </c>
    </row>
    <row r="27" spans="1:10" s="2" customFormat="1" ht="15">
      <c r="A27" s="12" t="s">
        <v>96</v>
      </c>
      <c r="B27" s="8" t="s">
        <v>270</v>
      </c>
      <c r="C27" s="8" t="s">
        <v>270</v>
      </c>
      <c r="D27" s="6" t="s">
        <v>265</v>
      </c>
      <c r="E27" s="7" t="s">
        <v>617</v>
      </c>
      <c r="F27" s="55">
        <f aca="true" t="shared" si="6" ref="F27">G27+H27</f>
        <v>0</v>
      </c>
      <c r="G27" s="55"/>
      <c r="H27" s="55"/>
      <c r="I27" s="60">
        <v>90</v>
      </c>
      <c r="J27" s="61">
        <f t="shared" si="3"/>
        <v>0</v>
      </c>
    </row>
    <row r="28" spans="1:10" s="2" customFormat="1" ht="15">
      <c r="A28" s="12" t="s">
        <v>97</v>
      </c>
      <c r="B28" s="8" t="s">
        <v>270</v>
      </c>
      <c r="C28" s="8" t="s">
        <v>270</v>
      </c>
      <c r="D28" s="44" t="s">
        <v>246</v>
      </c>
      <c r="E28" s="7" t="s">
        <v>0</v>
      </c>
      <c r="F28" s="55">
        <f t="shared" si="1"/>
        <v>0</v>
      </c>
      <c r="G28" s="55"/>
      <c r="H28" s="55"/>
      <c r="I28" s="60">
        <v>1</v>
      </c>
      <c r="J28" s="61">
        <f t="shared" si="3"/>
        <v>0</v>
      </c>
    </row>
    <row r="29" spans="1:10" s="2" customFormat="1" ht="15">
      <c r="A29" s="12" t="s">
        <v>98</v>
      </c>
      <c r="B29" s="8" t="s">
        <v>270</v>
      </c>
      <c r="C29" s="8" t="s">
        <v>270</v>
      </c>
      <c r="D29" s="17" t="s">
        <v>111</v>
      </c>
      <c r="E29" s="7" t="s">
        <v>0</v>
      </c>
      <c r="F29" s="55">
        <f t="shared" si="1"/>
        <v>0</v>
      </c>
      <c r="G29" s="55"/>
      <c r="H29" s="55"/>
      <c r="I29" s="60">
        <v>1</v>
      </c>
      <c r="J29" s="61">
        <f t="shared" si="3"/>
        <v>0</v>
      </c>
    </row>
    <row r="30" spans="1:10" s="2" customFormat="1" ht="16.5" thickBot="1">
      <c r="A30" s="13" t="s">
        <v>99</v>
      </c>
      <c r="B30" s="14" t="s">
        <v>270</v>
      </c>
      <c r="C30" s="14" t="s">
        <v>270</v>
      </c>
      <c r="D30" s="16" t="s">
        <v>618</v>
      </c>
      <c r="E30" s="15" t="s">
        <v>0</v>
      </c>
      <c r="F30" s="56">
        <f t="shared" si="1"/>
        <v>0</v>
      </c>
      <c r="G30" s="56"/>
      <c r="H30" s="56"/>
      <c r="I30" s="62">
        <v>36</v>
      </c>
      <c r="J30" s="63">
        <f t="shared" si="3"/>
        <v>0</v>
      </c>
    </row>
    <row r="31" spans="1:4" ht="16.5" thickTop="1">
      <c r="A31" s="42"/>
      <c r="B31" s="42"/>
      <c r="C31" s="42"/>
      <c r="D31" s="45"/>
    </row>
    <row r="32" spans="1:4" ht="15">
      <c r="A32" s="42"/>
      <c r="B32" s="42"/>
      <c r="C32" s="42"/>
      <c r="D32" s="45"/>
    </row>
    <row r="33" spans="1:4" ht="15">
      <c r="A33" s="42"/>
      <c r="B33" s="42"/>
      <c r="C33" s="42"/>
      <c r="D33" s="45"/>
    </row>
    <row r="34" spans="1:4" ht="15">
      <c r="A34" s="42"/>
      <c r="B34" s="42"/>
      <c r="C34" s="42"/>
      <c r="D34" s="45"/>
    </row>
    <row r="35" spans="1:4" ht="15">
      <c r="A35" s="42"/>
      <c r="B35" s="42"/>
      <c r="C35" s="42"/>
      <c r="D35" s="45"/>
    </row>
    <row r="36" spans="1:4" ht="15">
      <c r="A36" s="42"/>
      <c r="B36" s="42"/>
      <c r="C36" s="42"/>
      <c r="D36" s="45"/>
    </row>
    <row r="37" spans="1:4" ht="15">
      <c r="A37" s="42"/>
      <c r="B37" s="42"/>
      <c r="C37" s="42"/>
      <c r="D37" s="45"/>
    </row>
    <row r="38" spans="1:4" ht="15">
      <c r="A38" s="42"/>
      <c r="B38" s="42"/>
      <c r="C38" s="42"/>
      <c r="D38" s="45"/>
    </row>
    <row r="39" spans="1:4" ht="15">
      <c r="A39" s="42"/>
      <c r="B39" s="42"/>
      <c r="C39" s="42"/>
      <c r="D39" s="45"/>
    </row>
    <row r="40" spans="1:4" ht="15">
      <c r="A40" s="42"/>
      <c r="B40" s="42"/>
      <c r="C40" s="42"/>
      <c r="D40" s="45"/>
    </row>
    <row r="41" spans="1:4" ht="15">
      <c r="A41" s="42"/>
      <c r="B41" s="42"/>
      <c r="C41" s="42"/>
      <c r="D41" s="45"/>
    </row>
    <row r="42" spans="1:4" ht="15">
      <c r="A42" s="42"/>
      <c r="B42" s="42"/>
      <c r="C42" s="42"/>
      <c r="D42" s="45"/>
    </row>
    <row r="43" spans="1:4" ht="15">
      <c r="A43" s="42"/>
      <c r="B43" s="42"/>
      <c r="C43" s="42"/>
      <c r="D43" s="45"/>
    </row>
    <row r="44" spans="1:4" ht="15">
      <c r="A44" s="42"/>
      <c r="B44" s="42"/>
      <c r="C44" s="42"/>
      <c r="D44" s="45"/>
    </row>
    <row r="45" spans="1:4" ht="15">
      <c r="A45" s="42"/>
      <c r="B45" s="42"/>
      <c r="C45" s="42"/>
      <c r="D45" s="45"/>
    </row>
    <row r="46" spans="1:4" ht="15">
      <c r="A46" s="42"/>
      <c r="B46" s="42"/>
      <c r="C46" s="42"/>
      <c r="D46" s="45"/>
    </row>
    <row r="47" spans="1:4" ht="15">
      <c r="A47" s="42"/>
      <c r="B47" s="42"/>
      <c r="C47" s="42"/>
      <c r="D47" s="45"/>
    </row>
    <row r="48" spans="1:4" ht="15">
      <c r="A48" s="42"/>
      <c r="B48" s="42"/>
      <c r="C48" s="42"/>
      <c r="D48" s="45"/>
    </row>
    <row r="49" spans="1:4" ht="15">
      <c r="A49" s="42"/>
      <c r="B49" s="42"/>
      <c r="C49" s="42"/>
      <c r="D49" s="45"/>
    </row>
    <row r="50" spans="1:4" ht="15">
      <c r="A50" s="42"/>
      <c r="B50" s="42"/>
      <c r="C50" s="42"/>
      <c r="D50" s="45"/>
    </row>
    <row r="51" spans="1:4" ht="15">
      <c r="A51" s="42"/>
      <c r="B51" s="42"/>
      <c r="C51" s="42"/>
      <c r="D51" s="45"/>
    </row>
    <row r="52" spans="1:4" ht="15">
      <c r="A52" s="42"/>
      <c r="B52" s="42"/>
      <c r="C52" s="42"/>
      <c r="D52" s="45"/>
    </row>
    <row r="53" spans="1:4" ht="15">
      <c r="A53" s="42"/>
      <c r="B53" s="42"/>
      <c r="C53" s="42"/>
      <c r="D53" s="45"/>
    </row>
    <row r="54" spans="1:4" ht="15">
      <c r="A54" s="42"/>
      <c r="B54" s="42"/>
      <c r="C54" s="42"/>
      <c r="D54" s="45"/>
    </row>
    <row r="55" spans="1:4" ht="15">
      <c r="A55" s="42"/>
      <c r="B55" s="42"/>
      <c r="C55" s="42"/>
      <c r="D55" s="45"/>
    </row>
    <row r="56" spans="1:4" ht="15">
      <c r="A56" s="42"/>
      <c r="B56" s="42"/>
      <c r="C56" s="42"/>
      <c r="D56" s="45"/>
    </row>
    <row r="57" spans="1:4" ht="15">
      <c r="A57" s="42"/>
      <c r="B57" s="42"/>
      <c r="C57" s="42"/>
      <c r="D57" s="45"/>
    </row>
    <row r="58" spans="1:4" ht="15">
      <c r="A58" s="42"/>
      <c r="B58" s="42"/>
      <c r="C58" s="42"/>
      <c r="D58" s="45"/>
    </row>
    <row r="59" spans="1:4" ht="15">
      <c r="A59" s="42"/>
      <c r="B59" s="42"/>
      <c r="C59" s="42"/>
      <c r="D59" s="45"/>
    </row>
    <row r="60" spans="1:4" ht="15">
      <c r="A60" s="42"/>
      <c r="B60" s="42"/>
      <c r="C60" s="42"/>
      <c r="D60" s="45"/>
    </row>
    <row r="61" spans="1:4" ht="15">
      <c r="A61" s="42"/>
      <c r="B61" s="42"/>
      <c r="C61" s="42"/>
      <c r="D61" s="45"/>
    </row>
    <row r="62" spans="1:4" ht="15">
      <c r="A62" s="42"/>
      <c r="B62" s="42"/>
      <c r="C62" s="42"/>
      <c r="D62" s="45"/>
    </row>
    <row r="63" spans="1:4" ht="15">
      <c r="A63" s="42"/>
      <c r="B63" s="42"/>
      <c r="C63" s="42"/>
      <c r="D63" s="45"/>
    </row>
    <row r="64" spans="1:4" ht="15">
      <c r="A64" s="42"/>
      <c r="B64" s="42"/>
      <c r="C64" s="42"/>
      <c r="D64" s="45"/>
    </row>
    <row r="65" spans="1:4" ht="15">
      <c r="A65" s="42"/>
      <c r="B65" s="42"/>
      <c r="C65" s="42"/>
      <c r="D65" s="45"/>
    </row>
    <row r="66" spans="1:4" ht="15">
      <c r="A66" s="42"/>
      <c r="B66" s="42"/>
      <c r="C66" s="42"/>
      <c r="D66" s="45"/>
    </row>
    <row r="67" spans="1:4" ht="15">
      <c r="A67" s="42"/>
      <c r="B67" s="42"/>
      <c r="C67" s="42"/>
      <c r="D67" s="45"/>
    </row>
    <row r="68" spans="1:4" ht="15">
      <c r="A68" s="42"/>
      <c r="B68" s="42"/>
      <c r="C68" s="42"/>
      <c r="D68" s="45"/>
    </row>
    <row r="69" spans="1:4" ht="15">
      <c r="A69" s="42"/>
      <c r="B69" s="42"/>
      <c r="C69" s="42"/>
      <c r="D69" s="45"/>
    </row>
    <row r="70" spans="1:4" ht="15">
      <c r="A70" s="42"/>
      <c r="B70" s="42"/>
      <c r="C70" s="42"/>
      <c r="D70" s="45"/>
    </row>
    <row r="71" spans="1:4" ht="15">
      <c r="A71" s="42"/>
      <c r="B71" s="42"/>
      <c r="C71" s="42"/>
      <c r="D71" s="45"/>
    </row>
    <row r="72" spans="1:4" ht="15">
      <c r="A72" s="42"/>
      <c r="B72" s="42"/>
      <c r="C72" s="42"/>
      <c r="D72" s="45"/>
    </row>
    <row r="73" spans="1:4" ht="15">
      <c r="A73" s="42"/>
      <c r="B73" s="42"/>
      <c r="C73" s="42"/>
      <c r="D73" s="45"/>
    </row>
    <row r="74" spans="1:4" ht="15">
      <c r="A74" s="42"/>
      <c r="B74" s="42"/>
      <c r="C74" s="42"/>
      <c r="D74" s="45"/>
    </row>
    <row r="75" spans="1:4" ht="15">
      <c r="A75" s="42"/>
      <c r="B75" s="42"/>
      <c r="C75" s="42"/>
      <c r="D75" s="45"/>
    </row>
    <row r="76" spans="1:4" ht="15">
      <c r="A76" s="42"/>
      <c r="B76" s="42"/>
      <c r="C76" s="42"/>
      <c r="D76" s="45"/>
    </row>
    <row r="77" spans="1:4" ht="15">
      <c r="A77" s="42"/>
      <c r="B77" s="42"/>
      <c r="C77" s="42"/>
      <c r="D77" s="45"/>
    </row>
    <row r="78" spans="1:4" ht="15">
      <c r="A78" s="42"/>
      <c r="B78" s="42"/>
      <c r="C78" s="42"/>
      <c r="D78" s="45"/>
    </row>
    <row r="79" spans="1:4" ht="15">
      <c r="A79" s="42"/>
      <c r="B79" s="42"/>
      <c r="C79" s="42"/>
      <c r="D79" s="45"/>
    </row>
    <row r="80" spans="1:4" ht="15">
      <c r="A80" s="42"/>
      <c r="B80" s="42"/>
      <c r="C80" s="42"/>
      <c r="D80" s="45"/>
    </row>
    <row r="81" spans="1:4" ht="15">
      <c r="A81" s="42"/>
      <c r="B81" s="42"/>
      <c r="C81" s="42"/>
      <c r="D81" s="45"/>
    </row>
    <row r="82" spans="1:4" ht="15">
      <c r="A82" s="42"/>
      <c r="B82" s="42"/>
      <c r="C82" s="42"/>
      <c r="D82" s="45"/>
    </row>
    <row r="83" spans="1:4" ht="15">
      <c r="A83" s="42"/>
      <c r="B83" s="42"/>
      <c r="C83" s="42"/>
      <c r="D83" s="45"/>
    </row>
    <row r="84" spans="1:4" ht="15">
      <c r="A84" s="42"/>
      <c r="B84" s="42"/>
      <c r="C84" s="42"/>
      <c r="D84" s="45"/>
    </row>
    <row r="85" spans="1:4" ht="15">
      <c r="A85" s="42"/>
      <c r="B85" s="42"/>
      <c r="C85" s="42"/>
      <c r="D85" s="45"/>
    </row>
    <row r="86" spans="1:4" ht="15">
      <c r="A86" s="42"/>
      <c r="B86" s="42"/>
      <c r="C86" s="42"/>
      <c r="D86" s="45"/>
    </row>
    <row r="87" spans="1:4" ht="15">
      <c r="A87" s="42"/>
      <c r="B87" s="42"/>
      <c r="C87" s="42"/>
      <c r="D87" s="45"/>
    </row>
    <row r="88" spans="1:4" ht="15">
      <c r="A88" s="42"/>
      <c r="B88" s="42"/>
      <c r="C88" s="42"/>
      <c r="D88" s="45"/>
    </row>
    <row r="89" spans="1:4" ht="15">
      <c r="A89" s="42"/>
      <c r="B89" s="42"/>
      <c r="C89" s="42"/>
      <c r="D89" s="45"/>
    </row>
    <row r="90" spans="1:4" ht="15">
      <c r="A90" s="42"/>
      <c r="B90" s="42"/>
      <c r="C90" s="42"/>
      <c r="D90" s="45"/>
    </row>
    <row r="91" spans="1:4" ht="15">
      <c r="A91" s="42"/>
      <c r="B91" s="42"/>
      <c r="C91" s="42"/>
      <c r="D91" s="45"/>
    </row>
    <row r="92" spans="1:4" ht="15">
      <c r="A92" s="42"/>
      <c r="B92" s="42"/>
      <c r="C92" s="42"/>
      <c r="D92" s="45"/>
    </row>
    <row r="93" spans="1:4" ht="15">
      <c r="A93" s="42"/>
      <c r="B93" s="42"/>
      <c r="C93" s="42"/>
      <c r="D93" s="45"/>
    </row>
    <row r="94" spans="1:4" ht="15">
      <c r="A94" s="42"/>
      <c r="B94" s="42"/>
      <c r="C94" s="42"/>
      <c r="D94" s="45"/>
    </row>
    <row r="95" spans="1:4" ht="15">
      <c r="A95" s="42"/>
      <c r="B95" s="42"/>
      <c r="C95" s="42"/>
      <c r="D95" s="45"/>
    </row>
    <row r="96" spans="1:4" ht="15">
      <c r="A96" s="42"/>
      <c r="B96" s="42"/>
      <c r="C96" s="42"/>
      <c r="D96" s="45"/>
    </row>
    <row r="97" spans="1:4" ht="15">
      <c r="A97" s="42"/>
      <c r="B97" s="42"/>
      <c r="C97" s="42"/>
      <c r="D97" s="45"/>
    </row>
    <row r="98" spans="1:4" ht="15">
      <c r="A98" s="42"/>
      <c r="B98" s="42"/>
      <c r="C98" s="42"/>
      <c r="D98" s="45"/>
    </row>
    <row r="99" spans="1:4" ht="15">
      <c r="A99" s="42"/>
      <c r="B99" s="42"/>
      <c r="C99" s="42"/>
      <c r="D99" s="45"/>
    </row>
    <row r="100" spans="1:4" ht="15">
      <c r="A100" s="42"/>
      <c r="B100" s="42"/>
      <c r="C100" s="42"/>
      <c r="D100" s="45"/>
    </row>
    <row r="101" spans="1:4" ht="15">
      <c r="A101" s="42"/>
      <c r="B101" s="42"/>
      <c r="C101" s="42"/>
      <c r="D101" s="45"/>
    </row>
    <row r="102" spans="1:4" ht="15">
      <c r="A102" s="42"/>
      <c r="B102" s="42"/>
      <c r="C102" s="42"/>
      <c r="D102" s="45"/>
    </row>
    <row r="103" spans="1:4" ht="15">
      <c r="A103" s="42"/>
      <c r="B103" s="42"/>
      <c r="C103" s="42"/>
      <c r="D103" s="45"/>
    </row>
    <row r="104" spans="1:4" ht="15">
      <c r="A104" s="42"/>
      <c r="B104" s="42"/>
      <c r="C104" s="42"/>
      <c r="D104" s="45"/>
    </row>
    <row r="105" spans="1:4" ht="15">
      <c r="A105" s="42"/>
      <c r="B105" s="42"/>
      <c r="C105" s="42"/>
      <c r="D105" s="45"/>
    </row>
    <row r="106" spans="1:4" ht="15">
      <c r="A106" s="42"/>
      <c r="B106" s="42"/>
      <c r="C106" s="42"/>
      <c r="D106" s="45"/>
    </row>
    <row r="107" spans="1:4" ht="15">
      <c r="A107" s="42"/>
      <c r="B107" s="42"/>
      <c r="C107" s="42"/>
      <c r="D107" s="45"/>
    </row>
    <row r="108" spans="1:4" ht="15">
      <c r="A108" s="42"/>
      <c r="B108" s="42"/>
      <c r="C108" s="42"/>
      <c r="D108" s="45"/>
    </row>
    <row r="109" spans="1:4" ht="15">
      <c r="A109" s="42"/>
      <c r="B109" s="42"/>
      <c r="C109" s="42"/>
      <c r="D109" s="45"/>
    </row>
    <row r="110" spans="1:4" ht="15">
      <c r="A110" s="42"/>
      <c r="B110" s="42"/>
      <c r="C110" s="42"/>
      <c r="D110" s="45"/>
    </row>
    <row r="111" spans="1:4" ht="15">
      <c r="A111" s="42"/>
      <c r="B111" s="42"/>
      <c r="C111" s="42"/>
      <c r="D111" s="45"/>
    </row>
    <row r="112" spans="1:4" ht="15">
      <c r="A112" s="42"/>
      <c r="B112" s="42"/>
      <c r="C112" s="42"/>
      <c r="D112" s="45"/>
    </row>
    <row r="113" spans="1:4" ht="15">
      <c r="A113" s="42"/>
      <c r="B113" s="42"/>
      <c r="C113" s="42"/>
      <c r="D113" s="45"/>
    </row>
    <row r="114" spans="1:4" ht="15">
      <c r="A114" s="42"/>
      <c r="B114" s="42"/>
      <c r="C114" s="42"/>
      <c r="D114" s="45"/>
    </row>
    <row r="115" spans="1:4" ht="15">
      <c r="A115" s="42"/>
      <c r="B115" s="42"/>
      <c r="C115" s="42"/>
      <c r="D115" s="45"/>
    </row>
    <row r="116" spans="1:4" ht="15">
      <c r="A116" s="42"/>
      <c r="B116" s="42"/>
      <c r="C116" s="42"/>
      <c r="D116" s="45"/>
    </row>
    <row r="117" spans="1:4" ht="15">
      <c r="A117" s="42"/>
      <c r="B117" s="42"/>
      <c r="C117" s="42"/>
      <c r="D117" s="45"/>
    </row>
    <row r="118" spans="1:4" ht="15">
      <c r="A118" s="42"/>
      <c r="B118" s="42"/>
      <c r="C118" s="42"/>
      <c r="D118" s="45"/>
    </row>
    <row r="119" spans="1:4" ht="15">
      <c r="A119" s="42"/>
      <c r="B119" s="42"/>
      <c r="C119" s="42"/>
      <c r="D119" s="45"/>
    </row>
    <row r="120" spans="1:4" ht="15">
      <c r="A120" s="42"/>
      <c r="B120" s="42"/>
      <c r="C120" s="42"/>
      <c r="D120" s="45"/>
    </row>
    <row r="121" spans="1:4" ht="15">
      <c r="A121" s="42"/>
      <c r="B121" s="42"/>
      <c r="C121" s="42"/>
      <c r="D121" s="45"/>
    </row>
    <row r="122" spans="1:4" ht="15">
      <c r="A122" s="42"/>
      <c r="B122" s="42"/>
      <c r="C122" s="42"/>
      <c r="D122" s="45"/>
    </row>
    <row r="123" spans="1:4" ht="15">
      <c r="A123" s="42"/>
      <c r="B123" s="42"/>
      <c r="C123" s="42"/>
      <c r="D123" s="45"/>
    </row>
    <row r="124" spans="1:4" ht="15">
      <c r="A124" s="42"/>
      <c r="B124" s="42"/>
      <c r="C124" s="42"/>
      <c r="D124" s="45"/>
    </row>
    <row r="125" spans="1:4" ht="15">
      <c r="A125" s="42"/>
      <c r="B125" s="42"/>
      <c r="C125" s="42"/>
      <c r="D125" s="45"/>
    </row>
    <row r="126" spans="1:4" ht="15">
      <c r="A126" s="42"/>
      <c r="B126" s="42"/>
      <c r="C126" s="42"/>
      <c r="D126" s="45"/>
    </row>
    <row r="127" spans="1:4" ht="15">
      <c r="A127" s="42"/>
      <c r="B127" s="42"/>
      <c r="C127" s="42"/>
      <c r="D127" s="45"/>
    </row>
    <row r="128" spans="1:4" ht="15">
      <c r="A128" s="42"/>
      <c r="B128" s="42"/>
      <c r="C128" s="42"/>
      <c r="D128" s="45"/>
    </row>
    <row r="129" spans="1:4" ht="15">
      <c r="A129" s="42"/>
      <c r="B129" s="42"/>
      <c r="C129" s="42"/>
      <c r="D129" s="45"/>
    </row>
    <row r="130" spans="1:4" ht="15">
      <c r="A130" s="42"/>
      <c r="B130" s="42"/>
      <c r="C130" s="42"/>
      <c r="D130" s="45"/>
    </row>
    <row r="131" spans="1:4" ht="15">
      <c r="A131" s="42"/>
      <c r="B131" s="42"/>
      <c r="C131" s="42"/>
      <c r="D131" s="45"/>
    </row>
    <row r="132" spans="1:4" ht="15">
      <c r="A132" s="42"/>
      <c r="B132" s="42"/>
      <c r="C132" s="42"/>
      <c r="D132" s="45"/>
    </row>
    <row r="133" spans="1:4" ht="15">
      <c r="A133" s="42"/>
      <c r="B133" s="42"/>
      <c r="C133" s="42"/>
      <c r="D133" s="45"/>
    </row>
    <row r="134" spans="1:4" ht="15">
      <c r="A134" s="42"/>
      <c r="B134" s="42"/>
      <c r="C134" s="42"/>
      <c r="D134" s="45"/>
    </row>
    <row r="135" spans="1:4" ht="15">
      <c r="A135" s="42"/>
      <c r="B135" s="42"/>
      <c r="C135" s="42"/>
      <c r="D135" s="45"/>
    </row>
    <row r="136" spans="1:4" ht="15">
      <c r="A136" s="42"/>
      <c r="B136" s="42"/>
      <c r="C136" s="42"/>
      <c r="D136" s="45"/>
    </row>
    <row r="137" spans="1:4" ht="15">
      <c r="A137" s="42"/>
      <c r="B137" s="42"/>
      <c r="C137" s="42"/>
      <c r="D137" s="45"/>
    </row>
    <row r="138" spans="1:4" ht="15">
      <c r="A138" s="42"/>
      <c r="B138" s="42"/>
      <c r="C138" s="42"/>
      <c r="D138" s="45"/>
    </row>
    <row r="139" spans="1:4" ht="15">
      <c r="A139" s="42"/>
      <c r="B139" s="42"/>
      <c r="C139" s="42"/>
      <c r="D139" s="45"/>
    </row>
    <row r="140" spans="1:4" ht="15">
      <c r="A140" s="42"/>
      <c r="B140" s="42"/>
      <c r="C140" s="42"/>
      <c r="D140" s="45"/>
    </row>
    <row r="141" spans="1:4" ht="15">
      <c r="A141" s="42"/>
      <c r="B141" s="42"/>
      <c r="C141" s="42"/>
      <c r="D141" s="45"/>
    </row>
    <row r="142" spans="1:4" ht="15">
      <c r="A142" s="42"/>
      <c r="B142" s="42"/>
      <c r="C142" s="42"/>
      <c r="D142" s="45"/>
    </row>
    <row r="143" spans="1:4" ht="15">
      <c r="A143" s="42"/>
      <c r="B143" s="42"/>
      <c r="C143" s="42"/>
      <c r="D143" s="45"/>
    </row>
    <row r="144" spans="1:4" ht="15">
      <c r="A144" s="42"/>
      <c r="B144" s="42"/>
      <c r="C144" s="42"/>
      <c r="D144" s="45"/>
    </row>
    <row r="145" spans="1:4" ht="15">
      <c r="A145" s="42"/>
      <c r="B145" s="42"/>
      <c r="C145" s="42"/>
      <c r="D145" s="45"/>
    </row>
    <row r="146" spans="1:4" ht="15">
      <c r="A146" s="42"/>
      <c r="B146" s="42"/>
      <c r="C146" s="42"/>
      <c r="D146" s="45"/>
    </row>
    <row r="147" spans="1:4" ht="15">
      <c r="A147" s="42"/>
      <c r="B147" s="42"/>
      <c r="C147" s="42"/>
      <c r="D147" s="45"/>
    </row>
    <row r="148" spans="1:4" ht="15">
      <c r="A148" s="42"/>
      <c r="B148" s="42"/>
      <c r="C148" s="42"/>
      <c r="D148" s="45"/>
    </row>
    <row r="149" spans="1:4" ht="15">
      <c r="A149" s="42"/>
      <c r="B149" s="42"/>
      <c r="C149" s="42"/>
      <c r="D149" s="45"/>
    </row>
    <row r="150" spans="1:4" ht="15">
      <c r="A150" s="42"/>
      <c r="B150" s="42"/>
      <c r="C150" s="42"/>
      <c r="D150" s="45"/>
    </row>
    <row r="151" spans="1:4" ht="15">
      <c r="A151" s="42"/>
      <c r="B151" s="42"/>
      <c r="C151" s="42"/>
      <c r="D151" s="45"/>
    </row>
    <row r="152" spans="1:4" ht="15">
      <c r="A152" s="42"/>
      <c r="B152" s="42"/>
      <c r="C152" s="42"/>
      <c r="D152" s="45"/>
    </row>
    <row r="153" spans="1:4" ht="15">
      <c r="A153" s="42"/>
      <c r="B153" s="42"/>
      <c r="C153" s="42"/>
      <c r="D153" s="45"/>
    </row>
    <row r="154" spans="1:4" ht="15">
      <c r="A154" s="42"/>
      <c r="B154" s="42"/>
      <c r="C154" s="42"/>
      <c r="D154" s="45"/>
    </row>
    <row r="155" spans="1:4" ht="15">
      <c r="A155" s="42"/>
      <c r="B155" s="42"/>
      <c r="C155" s="42"/>
      <c r="D155" s="45"/>
    </row>
    <row r="156" spans="1:4" ht="15">
      <c r="A156" s="42"/>
      <c r="B156" s="42"/>
      <c r="C156" s="42"/>
      <c r="D156" s="45"/>
    </row>
    <row r="157" spans="1:4" ht="15">
      <c r="A157" s="42"/>
      <c r="B157" s="42"/>
      <c r="C157" s="42"/>
      <c r="D157" s="45"/>
    </row>
    <row r="158" spans="1:4" ht="15">
      <c r="A158" s="42"/>
      <c r="B158" s="42"/>
      <c r="C158" s="42"/>
      <c r="D158" s="45"/>
    </row>
    <row r="159" spans="1:4" ht="15">
      <c r="A159" s="42"/>
      <c r="B159" s="42"/>
      <c r="C159" s="42"/>
      <c r="D159" s="45"/>
    </row>
    <row r="160" spans="1:4" ht="15">
      <c r="A160" s="42"/>
      <c r="B160" s="42"/>
      <c r="C160" s="42"/>
      <c r="D160" s="45"/>
    </row>
    <row r="161" spans="1:4" ht="15">
      <c r="A161" s="42"/>
      <c r="B161" s="42"/>
      <c r="C161" s="42"/>
      <c r="D161" s="45"/>
    </row>
    <row r="162" spans="1:4" ht="15">
      <c r="A162" s="42"/>
      <c r="B162" s="42"/>
      <c r="C162" s="42"/>
      <c r="D162" s="45"/>
    </row>
    <row r="163" spans="1:4" ht="15">
      <c r="A163" s="42"/>
      <c r="B163" s="42"/>
      <c r="C163" s="42"/>
      <c r="D163" s="45"/>
    </row>
    <row r="164" spans="1:4" ht="15">
      <c r="A164" s="42"/>
      <c r="B164" s="42"/>
      <c r="C164" s="42"/>
      <c r="D164" s="45"/>
    </row>
    <row r="165" spans="1:4" ht="15">
      <c r="A165" s="42"/>
      <c r="B165" s="42"/>
      <c r="C165" s="42"/>
      <c r="D165" s="45"/>
    </row>
    <row r="166" spans="1:4" ht="15">
      <c r="A166" s="42"/>
      <c r="B166" s="42"/>
      <c r="C166" s="42"/>
      <c r="D166" s="45"/>
    </row>
    <row r="167" spans="1:4" ht="15">
      <c r="A167" s="42"/>
      <c r="B167" s="42"/>
      <c r="C167" s="42"/>
      <c r="D167" s="45"/>
    </row>
    <row r="168" spans="1:4" ht="15">
      <c r="A168" s="42"/>
      <c r="B168" s="42"/>
      <c r="C168" s="42"/>
      <c r="D168" s="45"/>
    </row>
    <row r="169" spans="1:4" ht="15">
      <c r="A169" s="42"/>
      <c r="B169" s="42"/>
      <c r="C169" s="42"/>
      <c r="D169" s="45"/>
    </row>
    <row r="170" spans="1:4" ht="15">
      <c r="A170" s="42"/>
      <c r="B170" s="42"/>
      <c r="C170" s="42"/>
      <c r="D170" s="45"/>
    </row>
    <row r="171" spans="1:4" ht="15">
      <c r="A171" s="42"/>
      <c r="B171" s="42"/>
      <c r="C171" s="42"/>
      <c r="D171" s="45"/>
    </row>
    <row r="172" spans="1:4" ht="15">
      <c r="A172" s="42"/>
      <c r="B172" s="42"/>
      <c r="C172" s="42"/>
      <c r="D172" s="45"/>
    </row>
    <row r="173" spans="1:4" ht="15">
      <c r="A173" s="42"/>
      <c r="B173" s="42"/>
      <c r="C173" s="42"/>
      <c r="D173" s="45"/>
    </row>
    <row r="174" spans="1:4" ht="15">
      <c r="A174" s="42"/>
      <c r="B174" s="42"/>
      <c r="C174" s="42"/>
      <c r="D174" s="45"/>
    </row>
    <row r="175" spans="1:4" ht="15">
      <c r="A175" s="42"/>
      <c r="B175" s="42"/>
      <c r="C175" s="42"/>
      <c r="D175" s="45"/>
    </row>
    <row r="176" spans="1:4" ht="15">
      <c r="A176" s="42"/>
      <c r="B176" s="42"/>
      <c r="C176" s="42"/>
      <c r="D176" s="45"/>
    </row>
    <row r="177" spans="1:4" ht="15">
      <c r="A177" s="42"/>
      <c r="B177" s="42"/>
      <c r="C177" s="42"/>
      <c r="D177" s="45"/>
    </row>
    <row r="178" spans="1:4" ht="15">
      <c r="A178" s="42"/>
      <c r="B178" s="42"/>
      <c r="C178" s="42"/>
      <c r="D178" s="45"/>
    </row>
    <row r="179" spans="1:4" ht="15">
      <c r="A179" s="42"/>
      <c r="B179" s="42"/>
      <c r="C179" s="42"/>
      <c r="D179" s="45"/>
    </row>
    <row r="180" spans="1:4" ht="15">
      <c r="A180" s="42"/>
      <c r="B180" s="42"/>
      <c r="C180" s="42"/>
      <c r="D180" s="45"/>
    </row>
    <row r="181" spans="1:4" ht="15">
      <c r="A181" s="42"/>
      <c r="B181" s="42"/>
      <c r="C181" s="42"/>
      <c r="D181" s="45"/>
    </row>
    <row r="182" spans="1:4" ht="15">
      <c r="A182" s="42"/>
      <c r="B182" s="42"/>
      <c r="C182" s="42"/>
      <c r="D182" s="45"/>
    </row>
    <row r="183" spans="1:4" ht="15">
      <c r="A183" s="42"/>
      <c r="B183" s="42"/>
      <c r="C183" s="42"/>
      <c r="D183" s="45"/>
    </row>
    <row r="184" spans="1:4" ht="15">
      <c r="A184" s="42"/>
      <c r="B184" s="42"/>
      <c r="C184" s="42"/>
      <c r="D184" s="45"/>
    </row>
    <row r="185" spans="1:4" ht="15">
      <c r="A185" s="42"/>
      <c r="B185" s="42"/>
      <c r="C185" s="42"/>
      <c r="D185" s="45"/>
    </row>
    <row r="186" spans="1:4" ht="15">
      <c r="A186" s="42"/>
      <c r="B186" s="42"/>
      <c r="C186" s="42"/>
      <c r="D186" s="45"/>
    </row>
    <row r="187" spans="1:4" ht="15">
      <c r="A187" s="42"/>
      <c r="B187" s="42"/>
      <c r="C187" s="42"/>
      <c r="D187" s="45"/>
    </row>
    <row r="188" spans="1:4" ht="15">
      <c r="A188" s="42"/>
      <c r="B188" s="42"/>
      <c r="C188" s="42"/>
      <c r="D188" s="45"/>
    </row>
    <row r="189" spans="1:4" ht="15">
      <c r="A189" s="42"/>
      <c r="B189" s="42"/>
      <c r="C189" s="42"/>
      <c r="D189" s="45"/>
    </row>
    <row r="190" spans="1:4" ht="15">
      <c r="A190" s="42"/>
      <c r="B190" s="42"/>
      <c r="C190" s="42"/>
      <c r="D190" s="45"/>
    </row>
    <row r="191" spans="1:4" ht="15">
      <c r="A191" s="42"/>
      <c r="B191" s="42"/>
      <c r="C191" s="42"/>
      <c r="D191" s="45"/>
    </row>
    <row r="192" spans="1:4" ht="15">
      <c r="A192" s="42"/>
      <c r="B192" s="42"/>
      <c r="C192" s="42"/>
      <c r="D192" s="45"/>
    </row>
    <row r="193" spans="1:4" ht="15">
      <c r="A193" s="42"/>
      <c r="B193" s="42"/>
      <c r="C193" s="42"/>
      <c r="D193" s="45"/>
    </row>
    <row r="194" spans="1:4" ht="15">
      <c r="A194" s="42"/>
      <c r="B194" s="42"/>
      <c r="C194" s="42"/>
      <c r="D194" s="45"/>
    </row>
    <row r="195" spans="1:4" ht="15">
      <c r="A195" s="42"/>
      <c r="B195" s="42"/>
      <c r="C195" s="42"/>
      <c r="D195" s="45"/>
    </row>
    <row r="196" spans="1:4" ht="15">
      <c r="A196" s="42"/>
      <c r="B196" s="42"/>
      <c r="C196" s="42"/>
      <c r="D196" s="45"/>
    </row>
    <row r="197" spans="1:4" ht="15">
      <c r="A197" s="42"/>
      <c r="B197" s="42"/>
      <c r="C197" s="42"/>
      <c r="D197" s="45"/>
    </row>
    <row r="198" spans="1:4" ht="15">
      <c r="A198" s="42"/>
      <c r="B198" s="42"/>
      <c r="C198" s="42"/>
      <c r="D198" s="45"/>
    </row>
    <row r="199" spans="1:4" ht="15">
      <c r="A199" s="42"/>
      <c r="B199" s="42"/>
      <c r="C199" s="42"/>
      <c r="D199" s="45"/>
    </row>
    <row r="200" spans="1:4" ht="15">
      <c r="A200" s="42"/>
      <c r="B200" s="42"/>
      <c r="C200" s="42"/>
      <c r="D200" s="45"/>
    </row>
    <row r="201" spans="1:4" ht="15">
      <c r="A201" s="42"/>
      <c r="B201" s="42"/>
      <c r="C201" s="42"/>
      <c r="D201" s="45"/>
    </row>
    <row r="202" spans="1:4" ht="15">
      <c r="A202" s="42"/>
      <c r="B202" s="42"/>
      <c r="C202" s="42"/>
      <c r="D202" s="45"/>
    </row>
    <row r="203" spans="1:4" ht="15">
      <c r="A203" s="42"/>
      <c r="B203" s="42"/>
      <c r="C203" s="42"/>
      <c r="D203" s="45"/>
    </row>
    <row r="204" spans="1:4" ht="15">
      <c r="A204" s="42"/>
      <c r="B204" s="42"/>
      <c r="C204" s="42"/>
      <c r="D204" s="45"/>
    </row>
    <row r="205" spans="1:4" ht="15">
      <c r="A205" s="42"/>
      <c r="B205" s="42"/>
      <c r="C205" s="42"/>
      <c r="D205" s="45"/>
    </row>
    <row r="206" spans="1:4" ht="15">
      <c r="A206" s="42"/>
      <c r="B206" s="42"/>
      <c r="C206" s="42"/>
      <c r="D206" s="45"/>
    </row>
    <row r="207" spans="1:4" ht="15">
      <c r="A207" s="42"/>
      <c r="B207" s="42"/>
      <c r="C207" s="42"/>
      <c r="D207" s="45"/>
    </row>
    <row r="208" spans="1:4" ht="15">
      <c r="A208" s="42"/>
      <c r="B208" s="42"/>
      <c r="C208" s="42"/>
      <c r="D208" s="45"/>
    </row>
    <row r="209" spans="1:4" ht="15">
      <c r="A209" s="42"/>
      <c r="B209" s="42"/>
      <c r="C209" s="42"/>
      <c r="D209" s="45"/>
    </row>
    <row r="210" spans="1:4" ht="15">
      <c r="A210" s="42"/>
      <c r="B210" s="42"/>
      <c r="C210" s="42"/>
      <c r="D210" s="45"/>
    </row>
    <row r="211" spans="1:4" ht="15">
      <c r="A211" s="42"/>
      <c r="B211" s="42"/>
      <c r="C211" s="42"/>
      <c r="D211" s="45"/>
    </row>
    <row r="212" spans="1:4" ht="15">
      <c r="A212" s="42"/>
      <c r="B212" s="42"/>
      <c r="C212" s="42"/>
      <c r="D212" s="45"/>
    </row>
    <row r="213" spans="1:4" ht="15">
      <c r="A213" s="42"/>
      <c r="B213" s="42"/>
      <c r="C213" s="42"/>
      <c r="D213" s="45"/>
    </row>
    <row r="214" spans="1:4" ht="15">
      <c r="A214" s="42"/>
      <c r="B214" s="42"/>
      <c r="C214" s="42"/>
      <c r="D214" s="45"/>
    </row>
    <row r="215" spans="1:4" ht="15">
      <c r="A215" s="42"/>
      <c r="B215" s="42"/>
      <c r="C215" s="42"/>
      <c r="D215" s="45"/>
    </row>
    <row r="216" spans="1:4" ht="15">
      <c r="A216" s="42"/>
      <c r="B216" s="42"/>
      <c r="C216" s="42"/>
      <c r="D216" s="45"/>
    </row>
    <row r="217" spans="1:4" ht="15">
      <c r="A217" s="42"/>
      <c r="B217" s="42"/>
      <c r="C217" s="42"/>
      <c r="D217" s="45"/>
    </row>
    <row r="218" spans="1:4" ht="15">
      <c r="A218" s="42"/>
      <c r="B218" s="42"/>
      <c r="C218" s="42"/>
      <c r="D218" s="45"/>
    </row>
    <row r="219" spans="1:4" ht="15">
      <c r="A219" s="42"/>
      <c r="B219" s="42"/>
      <c r="C219" s="42"/>
      <c r="D219" s="45"/>
    </row>
    <row r="220" spans="1:4" ht="15">
      <c r="A220" s="42"/>
      <c r="B220" s="42"/>
      <c r="C220" s="42"/>
      <c r="D220" s="45"/>
    </row>
    <row r="221" spans="1:4" ht="15">
      <c r="A221" s="42"/>
      <c r="B221" s="42"/>
      <c r="C221" s="42"/>
      <c r="D221" s="45"/>
    </row>
    <row r="222" spans="1:4" ht="15">
      <c r="A222" s="42"/>
      <c r="B222" s="42"/>
      <c r="C222" s="42"/>
      <c r="D222" s="45"/>
    </row>
    <row r="223" spans="1:4" ht="15">
      <c r="A223" s="42"/>
      <c r="B223" s="42"/>
      <c r="C223" s="42"/>
      <c r="D223" s="45"/>
    </row>
    <row r="224" spans="1:4" ht="15">
      <c r="A224" s="42"/>
      <c r="B224" s="42"/>
      <c r="C224" s="42"/>
      <c r="D224" s="45"/>
    </row>
    <row r="225" spans="1:4" ht="15">
      <c r="A225" s="42"/>
      <c r="B225" s="42"/>
      <c r="C225" s="42"/>
      <c r="D225" s="45"/>
    </row>
    <row r="226" spans="1:4" ht="15">
      <c r="A226" s="42"/>
      <c r="B226" s="42"/>
      <c r="C226" s="42"/>
      <c r="D226" s="45"/>
    </row>
    <row r="227" spans="1:4" ht="15">
      <c r="A227" s="42"/>
      <c r="B227" s="42"/>
      <c r="C227" s="42"/>
      <c r="D227" s="45"/>
    </row>
    <row r="228" spans="1:4" ht="15">
      <c r="A228" s="42"/>
      <c r="B228" s="42"/>
      <c r="C228" s="42"/>
      <c r="D228" s="45"/>
    </row>
    <row r="229" spans="1:4" ht="15">
      <c r="A229" s="42"/>
      <c r="B229" s="42"/>
      <c r="C229" s="42"/>
      <c r="D229" s="45"/>
    </row>
    <row r="230" spans="1:4" ht="15">
      <c r="A230" s="42"/>
      <c r="B230" s="42"/>
      <c r="C230" s="42"/>
      <c r="D230" s="45"/>
    </row>
    <row r="231" spans="1:4" ht="15">
      <c r="A231" s="42"/>
      <c r="B231" s="42"/>
      <c r="C231" s="42"/>
      <c r="D231" s="45"/>
    </row>
    <row r="232" spans="1:4" ht="15">
      <c r="A232" s="42"/>
      <c r="B232" s="42"/>
      <c r="C232" s="42"/>
      <c r="D232" s="45"/>
    </row>
    <row r="233" spans="1:4" ht="15">
      <c r="A233" s="42"/>
      <c r="B233" s="42"/>
      <c r="C233" s="42"/>
      <c r="D233" s="45"/>
    </row>
    <row r="234" spans="1:4" ht="15">
      <c r="A234" s="42"/>
      <c r="B234" s="42"/>
      <c r="C234" s="42"/>
      <c r="D234" s="45"/>
    </row>
    <row r="235" spans="1:4" ht="15">
      <c r="A235" s="42"/>
      <c r="B235" s="42"/>
      <c r="C235" s="42"/>
      <c r="D235" s="45"/>
    </row>
    <row r="236" spans="1:4" ht="15">
      <c r="A236" s="42"/>
      <c r="B236" s="42"/>
      <c r="C236" s="42"/>
      <c r="D236" s="45"/>
    </row>
    <row r="237" spans="1:4" ht="15">
      <c r="A237" s="42"/>
      <c r="B237" s="42"/>
      <c r="C237" s="42"/>
      <c r="D237" s="45"/>
    </row>
    <row r="238" spans="1:4" ht="15">
      <c r="A238" s="42"/>
      <c r="B238" s="42"/>
      <c r="C238" s="42"/>
      <c r="D238" s="45"/>
    </row>
    <row r="239" spans="1:4" ht="15">
      <c r="A239" s="42"/>
      <c r="B239" s="42"/>
      <c r="C239" s="42"/>
      <c r="D239" s="45"/>
    </row>
    <row r="240" spans="1:4" ht="15">
      <c r="A240" s="42"/>
      <c r="B240" s="42"/>
      <c r="C240" s="42"/>
      <c r="D240" s="45"/>
    </row>
    <row r="241" spans="1:4" ht="15">
      <c r="A241" s="42"/>
      <c r="B241" s="42"/>
      <c r="C241" s="42"/>
      <c r="D241" s="45"/>
    </row>
    <row r="242" spans="1:4" ht="15">
      <c r="A242" s="42"/>
      <c r="B242" s="42"/>
      <c r="C242" s="42"/>
      <c r="D242" s="45"/>
    </row>
    <row r="243" spans="1:4" ht="15">
      <c r="A243" s="42"/>
      <c r="B243" s="42"/>
      <c r="C243" s="42"/>
      <c r="D243" s="45"/>
    </row>
    <row r="244" spans="1:4" ht="15">
      <c r="A244" s="42"/>
      <c r="B244" s="42"/>
      <c r="C244" s="42"/>
      <c r="D244" s="45"/>
    </row>
    <row r="245" spans="1:4" ht="15">
      <c r="A245" s="42"/>
      <c r="B245" s="42"/>
      <c r="C245" s="42"/>
      <c r="D245" s="45"/>
    </row>
    <row r="246" spans="1:4" ht="15">
      <c r="A246" s="42"/>
      <c r="B246" s="42"/>
      <c r="C246" s="42"/>
      <c r="D246" s="45"/>
    </row>
    <row r="247" spans="1:4" ht="15">
      <c r="A247" s="42"/>
      <c r="B247" s="42"/>
      <c r="C247" s="42"/>
      <c r="D247" s="45"/>
    </row>
    <row r="248" spans="1:4" ht="15">
      <c r="A248" s="42"/>
      <c r="B248" s="42"/>
      <c r="C248" s="42"/>
      <c r="D248" s="45"/>
    </row>
    <row r="249" spans="1:4" ht="15">
      <c r="A249" s="42"/>
      <c r="B249" s="42"/>
      <c r="C249" s="42"/>
      <c r="D249" s="45"/>
    </row>
    <row r="250" spans="1:4" ht="15">
      <c r="A250" s="42"/>
      <c r="B250" s="42"/>
      <c r="C250" s="42"/>
      <c r="D250" s="45"/>
    </row>
    <row r="251" spans="1:4" ht="15">
      <c r="A251" s="42"/>
      <c r="B251" s="42"/>
      <c r="C251" s="42"/>
      <c r="D251" s="45"/>
    </row>
    <row r="252" spans="1:4" ht="15">
      <c r="A252" s="42"/>
      <c r="B252" s="42"/>
      <c r="C252" s="42"/>
      <c r="D252" s="45"/>
    </row>
    <row r="253" spans="1:4" ht="15">
      <c r="A253" s="42"/>
      <c r="B253" s="42"/>
      <c r="C253" s="42"/>
      <c r="D253" s="45"/>
    </row>
    <row r="254" spans="1:4" ht="15">
      <c r="A254" s="42"/>
      <c r="B254" s="42"/>
      <c r="C254" s="42"/>
      <c r="D254" s="45"/>
    </row>
    <row r="255" spans="1:4" ht="15">
      <c r="A255" s="42"/>
      <c r="B255" s="42"/>
      <c r="C255" s="42"/>
      <c r="D255" s="45"/>
    </row>
    <row r="256" spans="1:4" ht="15">
      <c r="A256" s="42"/>
      <c r="B256" s="42"/>
      <c r="C256" s="42"/>
      <c r="D256" s="45"/>
    </row>
    <row r="257" spans="1:4" ht="15">
      <c r="A257" s="42"/>
      <c r="B257" s="42"/>
      <c r="C257" s="42"/>
      <c r="D257" s="45"/>
    </row>
    <row r="258" spans="1:4" ht="15">
      <c r="A258" s="42"/>
      <c r="B258" s="42"/>
      <c r="C258" s="42"/>
      <c r="D258" s="45"/>
    </row>
    <row r="259" spans="1:4" ht="15">
      <c r="A259" s="42"/>
      <c r="B259" s="42"/>
      <c r="C259" s="42"/>
      <c r="D259" s="45"/>
    </row>
    <row r="260" spans="1:4" ht="15">
      <c r="A260" s="42"/>
      <c r="B260" s="42"/>
      <c r="C260" s="42"/>
      <c r="D260" s="45"/>
    </row>
    <row r="261" spans="1:4" ht="15">
      <c r="A261" s="42"/>
      <c r="B261" s="42"/>
      <c r="C261" s="42"/>
      <c r="D261" s="45"/>
    </row>
    <row r="262" spans="1:4" ht="15">
      <c r="A262" s="42"/>
      <c r="B262" s="42"/>
      <c r="C262" s="42"/>
      <c r="D262" s="45"/>
    </row>
    <row r="263" spans="1:4" ht="15">
      <c r="A263" s="42"/>
      <c r="B263" s="42"/>
      <c r="C263" s="42"/>
      <c r="D263" s="45"/>
    </row>
    <row r="264" spans="1:4" ht="15">
      <c r="A264" s="42"/>
      <c r="B264" s="42"/>
      <c r="C264" s="42"/>
      <c r="D264" s="45"/>
    </row>
    <row r="265" spans="1:4" ht="15">
      <c r="A265" s="42"/>
      <c r="B265" s="42"/>
      <c r="C265" s="42"/>
      <c r="D265" s="45"/>
    </row>
    <row r="266" spans="1:4" ht="15">
      <c r="A266" s="42"/>
      <c r="B266" s="42"/>
      <c r="C266" s="42"/>
      <c r="D266" s="45"/>
    </row>
    <row r="267" spans="1:4" ht="15">
      <c r="A267" s="42"/>
      <c r="B267" s="42"/>
      <c r="C267" s="42"/>
      <c r="D267" s="45"/>
    </row>
    <row r="268" spans="1:4" ht="15">
      <c r="A268" s="42"/>
      <c r="B268" s="42"/>
      <c r="C268" s="42"/>
      <c r="D268" s="45"/>
    </row>
    <row r="269" spans="1:4" ht="15">
      <c r="A269" s="42"/>
      <c r="B269" s="42"/>
      <c r="C269" s="42"/>
      <c r="D269" s="45"/>
    </row>
    <row r="270" spans="1:4" ht="15">
      <c r="A270" s="42"/>
      <c r="B270" s="42"/>
      <c r="C270" s="42"/>
      <c r="D270" s="45"/>
    </row>
    <row r="271" spans="1:4" ht="15">
      <c r="A271" s="42"/>
      <c r="B271" s="42"/>
      <c r="C271" s="42"/>
      <c r="D271" s="45"/>
    </row>
    <row r="272" spans="1:4" ht="15">
      <c r="A272" s="42"/>
      <c r="B272" s="42"/>
      <c r="C272" s="42"/>
      <c r="D272" s="45"/>
    </row>
    <row r="273" spans="1:4" ht="15">
      <c r="A273" s="42"/>
      <c r="B273" s="42"/>
      <c r="C273" s="42"/>
      <c r="D273" s="45"/>
    </row>
    <row r="274" spans="1:4" ht="15">
      <c r="A274" s="42"/>
      <c r="B274" s="42"/>
      <c r="C274" s="42"/>
      <c r="D274" s="45"/>
    </row>
    <row r="275" spans="1:4" ht="15">
      <c r="A275" s="42"/>
      <c r="B275" s="42"/>
      <c r="C275" s="42"/>
      <c r="D275" s="45"/>
    </row>
    <row r="276" spans="1:4" ht="15">
      <c r="A276" s="42"/>
      <c r="B276" s="42"/>
      <c r="C276" s="42"/>
      <c r="D276" s="45"/>
    </row>
    <row r="277" spans="1:4" ht="15">
      <c r="A277" s="42"/>
      <c r="B277" s="42"/>
      <c r="C277" s="42"/>
      <c r="D277" s="45"/>
    </row>
    <row r="278" spans="1:4" ht="15">
      <c r="A278" s="42"/>
      <c r="B278" s="42"/>
      <c r="C278" s="42"/>
      <c r="D278" s="45"/>
    </row>
    <row r="279" spans="1:4" ht="15">
      <c r="A279" s="42"/>
      <c r="B279" s="42"/>
      <c r="C279" s="42"/>
      <c r="D279" s="45"/>
    </row>
    <row r="280" spans="1:4" ht="15">
      <c r="A280" s="42"/>
      <c r="B280" s="42"/>
      <c r="C280" s="42"/>
      <c r="D280" s="45"/>
    </row>
    <row r="281" spans="1:4" ht="15">
      <c r="A281" s="42"/>
      <c r="B281" s="42"/>
      <c r="C281" s="42"/>
      <c r="D281" s="45"/>
    </row>
    <row r="282" spans="1:4" ht="15">
      <c r="A282" s="42"/>
      <c r="B282" s="42"/>
      <c r="C282" s="42"/>
      <c r="D282" s="45"/>
    </row>
    <row r="283" spans="1:4" ht="15">
      <c r="A283" s="42"/>
      <c r="B283" s="42"/>
      <c r="C283" s="42"/>
      <c r="D283" s="45"/>
    </row>
    <row r="284" spans="1:4" ht="15">
      <c r="A284" s="42"/>
      <c r="B284" s="42"/>
      <c r="C284" s="42"/>
      <c r="D284" s="45"/>
    </row>
    <row r="285" spans="1:4" ht="15">
      <c r="A285" s="42"/>
      <c r="B285" s="42"/>
      <c r="C285" s="42"/>
      <c r="D285" s="45"/>
    </row>
    <row r="286" spans="1:4" ht="15">
      <c r="A286" s="42"/>
      <c r="B286" s="42"/>
      <c r="C286" s="42"/>
      <c r="D286" s="45"/>
    </row>
    <row r="287" spans="1:4" ht="15">
      <c r="A287" s="42"/>
      <c r="B287" s="42"/>
      <c r="C287" s="42"/>
      <c r="D287" s="45"/>
    </row>
    <row r="288" spans="1:4" ht="15">
      <c r="A288" s="42"/>
      <c r="B288" s="42"/>
      <c r="C288" s="42"/>
      <c r="D288" s="45"/>
    </row>
    <row r="289" spans="1:4" ht="15">
      <c r="A289" s="42"/>
      <c r="B289" s="42"/>
      <c r="C289" s="42"/>
      <c r="D289" s="45"/>
    </row>
    <row r="290" spans="1:4" ht="15">
      <c r="A290" s="42"/>
      <c r="B290" s="42"/>
      <c r="C290" s="42"/>
      <c r="D290" s="45"/>
    </row>
    <row r="291" spans="1:4" ht="15">
      <c r="A291" s="42"/>
      <c r="B291" s="42"/>
      <c r="C291" s="42"/>
      <c r="D291" s="45"/>
    </row>
    <row r="292" spans="1:4" ht="15">
      <c r="A292" s="42"/>
      <c r="B292" s="42"/>
      <c r="C292" s="42"/>
      <c r="D292" s="45"/>
    </row>
    <row r="293" spans="1:4" ht="15">
      <c r="A293" s="42"/>
      <c r="B293" s="42"/>
      <c r="C293" s="42"/>
      <c r="D293" s="45"/>
    </row>
    <row r="294" spans="1:4" ht="15">
      <c r="A294" s="42"/>
      <c r="B294" s="42"/>
      <c r="C294" s="42"/>
      <c r="D294" s="45"/>
    </row>
    <row r="295" spans="1:4" ht="15">
      <c r="A295" s="42"/>
      <c r="B295" s="42"/>
      <c r="C295" s="42"/>
      <c r="D295" s="45"/>
    </row>
    <row r="296" spans="1:4" ht="15">
      <c r="A296" s="42"/>
      <c r="B296" s="42"/>
      <c r="C296" s="42"/>
      <c r="D296" s="45"/>
    </row>
    <row r="297" ht="15">
      <c r="D297" s="45"/>
    </row>
    <row r="298" ht="15">
      <c r="D298" s="45"/>
    </row>
    <row r="299" ht="15">
      <c r="D299" s="45"/>
    </row>
    <row r="300" ht="15">
      <c r="D300" s="45"/>
    </row>
    <row r="301" ht="15"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</sheetData>
  <mergeCells count="1">
    <mergeCell ref="A3:C3"/>
  </mergeCells>
  <conditionalFormatting sqref="G20 G21:H22 G24:H26 G28:H30 G5:H18">
    <cfRule type="containsBlanks" priority="5" dxfId="0">
      <formula>LEN(TRIM(G5))=0</formula>
    </cfRule>
  </conditionalFormatting>
  <conditionalFormatting sqref="G19:H19">
    <cfRule type="containsBlanks" priority="4" dxfId="0">
      <formula>LEN(TRIM(G19))=0</formula>
    </cfRule>
  </conditionalFormatting>
  <conditionalFormatting sqref="H20">
    <cfRule type="containsBlanks" priority="3" dxfId="0">
      <formula>LEN(TRIM(H20))=0</formula>
    </cfRule>
  </conditionalFormatting>
  <conditionalFormatting sqref="G23:H23">
    <cfRule type="containsBlanks" priority="2" dxfId="0">
      <formula>LEN(TRIM(G23))=0</formula>
    </cfRule>
  </conditionalFormatting>
  <conditionalFormatting sqref="G27:H27">
    <cfRule type="containsBlanks" priority="1" dxfId="0">
      <formula>LEN(TRIM(G27))=0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Header>&amp;L&amp;"Arial,Obyčejné"&amp;10ELEKTRO-PROJEKCE s.r.o.&amp;R&amp;"Arial,Obyčejné"&amp;10&amp;P/&amp;N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milan.moc</dc:creator>
  <cp:keywords/>
  <dc:description/>
  <cp:lastModifiedBy>kocia</cp:lastModifiedBy>
  <cp:lastPrinted>2019-11-19T12:40:38Z</cp:lastPrinted>
  <dcterms:created xsi:type="dcterms:W3CDTF">2008-02-11T16:11:06Z</dcterms:created>
  <dcterms:modified xsi:type="dcterms:W3CDTF">2021-05-25T12:16:32Z</dcterms:modified>
  <cp:category/>
  <cp:version/>
  <cp:contentType/>
  <cp:contentStatus/>
</cp:coreProperties>
</file>