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https://vsb-my.sharepoint.com/personal/mat0019_vsb_cz/Documents/DNS IT+AVT 2021/17_2021 SAP kveten 1 pol/"/>
    </mc:Choice>
  </mc:AlternateContent>
  <xr:revisionPtr revIDLastSave="326" documentId="8_{E2EABCE2-4FCC-4CB6-B5FE-98CFD7B2177F}" xr6:coauthVersionLast="47" xr6:coauthVersionMax="47" xr10:uidLastSave="{BFB9562A-7F9D-49A9-BF60-6B4B71653155}"/>
  <bookViews>
    <workbookView xWindow="-13750" yWindow="4690" windowWidth="28790" windowHeight="15460" xr2:uid="{00000000-000D-0000-FFFF-FFFF00000000}"/>
  </bookViews>
  <sheets>
    <sheet name="Sheet1" sheetId="1" r:id="rId1"/>
  </sheets>
  <calcPr calcId="191029" iterateCount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9" i="1" l="1"/>
  <c r="I27" i="1" l="1"/>
  <c r="I28" i="1"/>
  <c r="G27" i="1"/>
  <c r="G28" i="1"/>
  <c r="I8" i="1"/>
  <c r="I9" i="1"/>
  <c r="I10" i="1"/>
  <c r="I11" i="1"/>
  <c r="I12" i="1"/>
  <c r="I13" i="1"/>
  <c r="G8" i="1"/>
  <c r="G9" i="1"/>
  <c r="G10" i="1"/>
  <c r="G11" i="1"/>
  <c r="G12" i="1"/>
  <c r="G13" i="1"/>
  <c r="I44" i="1"/>
  <c r="I40" i="1"/>
  <c r="I41" i="1"/>
  <c r="I42" i="1"/>
  <c r="G42" i="1"/>
  <c r="G41" i="1"/>
  <c r="G40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9" i="1"/>
  <c r="I30" i="1"/>
  <c r="I31" i="1"/>
  <c r="I32" i="1"/>
  <c r="I33" i="1"/>
  <c r="I34" i="1"/>
  <c r="I35" i="1"/>
  <c r="I36" i="1"/>
  <c r="I37" i="1"/>
  <c r="I38" i="1"/>
  <c r="I39" i="1"/>
  <c r="I7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9" i="1"/>
  <c r="G30" i="1"/>
  <c r="G31" i="1"/>
  <c r="G32" i="1"/>
  <c r="G33" i="1"/>
  <c r="G34" i="1"/>
  <c r="G35" i="1"/>
  <c r="G36" i="1"/>
  <c r="G37" i="1"/>
  <c r="G38" i="1"/>
  <c r="G39" i="1"/>
  <c r="G7" i="1"/>
  <c r="G43" i="1" l="1"/>
</calcChain>
</file>

<file path=xl/sharedStrings.xml><?xml version="1.0" encoding="utf-8"?>
<sst xmlns="http://schemas.openxmlformats.org/spreadsheetml/2006/main" count="293" uniqueCount="83">
  <si>
    <t>Ulice</t>
  </si>
  <si>
    <t>PSČ</t>
  </si>
  <si>
    <t>Místo</t>
  </si>
  <si>
    <t>POBJ</t>
  </si>
  <si>
    <t>Pol.</t>
  </si>
  <si>
    <t>Mn</t>
  </si>
  <si>
    <t>MJ</t>
  </si>
  <si>
    <t>Název položky</t>
  </si>
  <si>
    <t>Cena/ks</t>
  </si>
  <si>
    <t>Cena celkem</t>
  </si>
  <si>
    <t xml:space="preserve">Pověřená osoba / </t>
  </si>
  <si>
    <t>kontakt</t>
  </si>
  <si>
    <t>Pracoviště</t>
  </si>
  <si>
    <t>Čís.pop/</t>
  </si>
  <si>
    <t>orient</t>
  </si>
  <si>
    <t>Předpokládaná hodnota (maximální celková cena)</t>
  </si>
  <si>
    <t>Celková nabídková cena / kupní cena včetně DPH</t>
  </si>
  <si>
    <t>Nabízená cena včetně DPH</t>
  </si>
  <si>
    <t>Příloha č. 1 - Specifikace předmětu veřejné zakázky / předmětu koupě</t>
  </si>
  <si>
    <r>
      <t xml:space="preserve">Max. cena </t>
    </r>
    <r>
      <rPr>
        <b/>
        <sz val="10"/>
        <color theme="1"/>
        <rFont val="Arial"/>
        <family val="2"/>
        <charset val="238"/>
      </rPr>
      <t>včetně DPH</t>
    </r>
  </si>
  <si>
    <t>zadávané v dynamickém nákupním systému s názvem Dodávky IT + AV techniky 2019 - 2022 a evidenčním číslem ve Věstníku veřejných zakázek Z2019-000416</t>
  </si>
  <si>
    <t>Dodavatel prohlašuje, že nabízená zařízení splňují všechny parametry požadované zadavatelem v příloze č. 2 - Technická specifikace.</t>
  </si>
  <si>
    <t>V</t>
  </si>
  <si>
    <t xml:space="preserve">(doplní dodavatel) </t>
  </si>
  <si>
    <t>dne (datum v el.podpisu)</t>
  </si>
  <si>
    <t>Za dodavatele/prodávajícího:</t>
  </si>
  <si>
    <t>elektronický podpis (po převedení do PDF)</t>
  </si>
  <si>
    <t>Jméno, příjmení a funkce oprávněné osoby (doplní dodavatel)</t>
  </si>
  <si>
    <t>Firma (doplní dodavatel)</t>
  </si>
  <si>
    <t>KS</t>
  </si>
  <si>
    <t>708 00</t>
  </si>
  <si>
    <t>Ostrava-Poruba</t>
  </si>
  <si>
    <t>17. listopadu</t>
  </si>
  <si>
    <t>2172/15</t>
  </si>
  <si>
    <t>Rektorát</t>
  </si>
  <si>
    <t>17. listopadu</t>
  </si>
  <si>
    <t>Ekonomická fakulta</t>
  </si>
  <si>
    <t>33</t>
  </si>
  <si>
    <t>702 00</t>
  </si>
  <si>
    <t>Ostrava</t>
  </si>
  <si>
    <t>DNS_NB15"_typ_B</t>
  </si>
  <si>
    <t>Hana Havlenová
hana.havlenova@vsb.cz
+420597322179</t>
  </si>
  <si>
    <t>DNS_NB_ATYP</t>
  </si>
  <si>
    <t>DNS_TISK multi barva</t>
  </si>
  <si>
    <t>DNS_Ultrabook13"_typ_B</t>
  </si>
  <si>
    <t>Sokolská</t>
  </si>
  <si>
    <t>Karin Mikulová
karin.mikulova@vsb.cz
+420597321296</t>
  </si>
  <si>
    <t>DNS_LCD27" Výškově stavitelný</t>
  </si>
  <si>
    <t>DNS_dalsi_AVT_ATYP</t>
  </si>
  <si>
    <t>Fakulta bezpečnostního  inženýrství</t>
  </si>
  <si>
    <t>Fak. elektrotechniky a informatiky</t>
  </si>
  <si>
    <t>DNS_PC_ATYP</t>
  </si>
  <si>
    <t>DNS_LCD24" Výškově stavitelný</t>
  </si>
  <si>
    <t>DNS_LCD_ATYP</t>
  </si>
  <si>
    <t>Fakulta  stavební</t>
  </si>
  <si>
    <t xml:space="preserve">Ing. Cesnaková Hana
hana.cesnakova@vsb.cz
+420 596 991 319 </t>
  </si>
  <si>
    <t>DNS_NB17"</t>
  </si>
  <si>
    <t>DNS_NB15"_typ_A</t>
  </si>
  <si>
    <t>DNS_TISK multi ČB</t>
  </si>
  <si>
    <t>DNS_DISK_ATYP</t>
  </si>
  <si>
    <t>Ing. Miroslava Obrusníková</t>
  </si>
  <si>
    <t>Věra Blinková</t>
  </si>
  <si>
    <t>Martina Gajdošová</t>
  </si>
  <si>
    <t>Mojmíra Hranická</t>
  </si>
  <si>
    <t/>
  </si>
  <si>
    <t>Pavlína Lyčková</t>
  </si>
  <si>
    <t>Marta Němcová</t>
  </si>
  <si>
    <t>Fakulta hornicko-geologická</t>
  </si>
  <si>
    <t>Fakulta materiálově-technologická</t>
  </si>
  <si>
    <t>906 - Personální útvar</t>
  </si>
  <si>
    <t>Rektorát-982</t>
  </si>
  <si>
    <t>Studentská</t>
  </si>
  <si>
    <t>6231/1B</t>
  </si>
  <si>
    <r>
      <t xml:space="preserve">k veřejné zakázce s názvem </t>
    </r>
    <r>
      <rPr>
        <b/>
        <i/>
        <sz val="14"/>
        <color indexed="8"/>
        <rFont val="Calibri"/>
        <family val="2"/>
        <charset val="238"/>
      </rPr>
      <t>Dodávka IT techniky 17/2021</t>
    </r>
  </si>
  <si>
    <t>IT4</t>
  </si>
  <si>
    <t xml:space="preserve">Vladěna Hlavatá
vladena.hlavata@vsb.cz
+420 596 999 586 </t>
  </si>
  <si>
    <t xml:space="preserve">Ivana Kugler Gallusová
ivana.kugler.gallusova@vsb.cz
+420 596 993 210 </t>
  </si>
  <si>
    <t xml:space="preserve">Ing. Lukáš Kapičák
lukas.kapicak@vsb.cz
+420 596 995 949 </t>
  </si>
  <si>
    <t xml:space="preserve">Lenka Frömmlová
lenka.frommlova@vsb.cz
+420 596 992 812 </t>
  </si>
  <si>
    <t>DNS_DOKOVACI_STANICE_ATYP</t>
  </si>
  <si>
    <t>Ing. Lucie Hofrichterová
lucie.hofrichterova@vsb.cz
+420 596 993 323</t>
  </si>
  <si>
    <t>kančelár prorektora</t>
  </si>
  <si>
    <t>Denisa Piváková
denisa.pivakova@vsb.cz
+420 596 991 377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</si>
</sst>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\ &quot;Kč&quot;"/>
    <numFmt numFmtId="165" formatCode="#,##0.00\ &quot;Kč&quot;"/>
  </numFmts>
  <fonts count="10" x14ac:knownFonts="1">
    <font>
      <sz val="10"/>
      <name val="Arial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1"/>
      <name val="Arial"/>
      <family val="2"/>
      <charset val="238"/>
    </font>
    <font>
      <b/>
      <sz val="14"/>
      <name val="Arial"/>
      <family val="2"/>
      <charset val="238"/>
    </font>
    <font>
      <b/>
      <sz val="10"/>
      <color theme="1"/>
      <name val="Arial"/>
      <family val="2"/>
      <charset val="238"/>
    </font>
    <font>
      <sz val="14"/>
      <color theme="1"/>
      <name val="Calibri"/>
      <family val="2"/>
      <charset val="238"/>
      <scheme val="minor"/>
    </font>
    <font>
      <b/>
      <i/>
      <sz val="14"/>
      <color indexed="8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strike/>
      <sz val="1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/>
      <diagonal/>
    </border>
    <border>
      <left style="medium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 style="medium">
        <color auto="1"/>
      </left>
      <right style="thick">
        <color auto="1"/>
      </right>
      <top style="thick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ck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  <border>
      <left style="thin">
        <color auto="1"/>
      </left>
      <right style="thick">
        <color auto="1"/>
      </right>
      <top/>
      <bottom/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ck">
        <color auto="1"/>
      </left>
      <right style="thin">
        <color auto="1"/>
      </right>
      <top/>
      <bottom/>
      <diagonal/>
    </border>
    <border>
      <left style="thick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50">
    <xf numFmtId="0" fontId="0" fillId="0" borderId="0" xfId="0" applyAlignment="1">
      <alignment vertical="top"/>
    </xf>
    <xf numFmtId="0" fontId="0" fillId="0" borderId="1" xfId="0" applyBorder="1" applyAlignment="1">
      <alignment vertical="top"/>
    </xf>
    <xf numFmtId="0" fontId="0" fillId="0" borderId="0" xfId="0" applyBorder="1" applyAlignment="1">
      <alignment vertical="top"/>
    </xf>
    <xf numFmtId="0" fontId="2" fillId="0" borderId="0" xfId="0" applyFont="1" applyFill="1" applyBorder="1" applyAlignment="1">
      <alignment vertical="top"/>
    </xf>
    <xf numFmtId="0" fontId="2" fillId="0" borderId="0" xfId="0" applyFont="1" applyFill="1" applyBorder="1" applyAlignment="1">
      <alignment horizontal="center" vertical="top"/>
    </xf>
    <xf numFmtId="0" fontId="1" fillId="0" borderId="6" xfId="0" applyFont="1" applyFill="1" applyBorder="1" applyAlignment="1">
      <alignment horizontal="center" vertical="top"/>
    </xf>
    <xf numFmtId="0" fontId="0" fillId="0" borderId="1" xfId="0" applyBorder="1" applyAlignment="1">
      <alignment vertical="top"/>
    </xf>
    <xf numFmtId="165" fontId="3" fillId="2" borderId="12" xfId="0" applyNumberFormat="1" applyFont="1" applyFill="1" applyBorder="1" applyAlignment="1">
      <alignment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top"/>
    </xf>
    <xf numFmtId="0" fontId="2" fillId="0" borderId="0" xfId="0" applyFont="1" applyFill="1" applyBorder="1" applyAlignment="1">
      <alignment horizontal="center" vertical="top" wrapText="1"/>
    </xf>
    <xf numFmtId="0" fontId="0" fillId="0" borderId="0" xfId="0" applyAlignment="1">
      <alignment horizontal="center" vertical="top"/>
    </xf>
    <xf numFmtId="0" fontId="0" fillId="0" borderId="0" xfId="0" applyAlignment="1" applyProtection="1">
      <alignment vertical="center"/>
    </xf>
    <xf numFmtId="0" fontId="0" fillId="0" borderId="0" xfId="0" applyAlignment="1" applyProtection="1">
      <alignment horizontal="center" vertical="center"/>
    </xf>
    <xf numFmtId="164" fontId="0" fillId="0" borderId="0" xfId="0" applyNumberFormat="1" applyAlignment="1" applyProtection="1">
      <alignment vertical="center"/>
    </xf>
    <xf numFmtId="0" fontId="0" fillId="0" borderId="0" xfId="0" applyFont="1" applyAlignment="1">
      <alignment horizontal="right" vertical="center" indent="1"/>
    </xf>
    <xf numFmtId="0" fontId="0" fillId="0" borderId="0" xfId="0" applyFont="1" applyFill="1" applyAlignment="1" applyProtection="1">
      <alignment horizontal="left" vertical="center"/>
    </xf>
    <xf numFmtId="0" fontId="0" fillId="0" borderId="0" xfId="0" applyFont="1" applyAlignment="1">
      <alignment vertical="center"/>
    </xf>
    <xf numFmtId="165" fontId="0" fillId="0" borderId="0" xfId="0" applyNumberFormat="1" applyFont="1" applyFill="1" applyAlignment="1" applyProtection="1">
      <alignment vertical="center"/>
    </xf>
    <xf numFmtId="0" fontId="0" fillId="0" borderId="0" xfId="0" applyFont="1" applyAlignment="1">
      <alignment horizontal="center" vertical="center"/>
    </xf>
    <xf numFmtId="165" fontId="0" fillId="0" borderId="0" xfId="0" applyNumberFormat="1" applyFont="1" applyFill="1" applyAlignment="1" applyProtection="1">
      <alignment horizontal="right" vertical="center"/>
    </xf>
    <xf numFmtId="164" fontId="0" fillId="0" borderId="0" xfId="0" applyNumberFormat="1" applyFont="1" applyFill="1" applyAlignment="1" applyProtection="1">
      <alignment vertical="center"/>
    </xf>
    <xf numFmtId="0" fontId="0" fillId="0" borderId="0" xfId="0" applyFont="1" applyFill="1" applyAlignment="1" applyProtection="1">
      <alignment horizontal="center" vertical="center"/>
    </xf>
    <xf numFmtId="0" fontId="0" fillId="0" borderId="0" xfId="0" applyFont="1" applyAlignment="1" applyProtection="1">
      <alignment vertical="center"/>
    </xf>
    <xf numFmtId="0" fontId="3" fillId="0" borderId="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165" fontId="0" fillId="3" borderId="0" xfId="0" applyNumberFormat="1" applyFont="1" applyFill="1" applyBorder="1" applyAlignment="1" applyProtection="1">
      <alignment horizontal="center" vertical="center"/>
      <protection locked="0"/>
    </xf>
    <xf numFmtId="0" fontId="8" fillId="0" borderId="0" xfId="0" applyFont="1" applyFill="1" applyAlignment="1" applyProtection="1">
      <alignment horizontal="center" vertical="center"/>
    </xf>
    <xf numFmtId="0" fontId="0" fillId="0" borderId="4" xfId="0" applyBorder="1" applyAlignment="1" applyProtection="1">
      <alignment vertical="center"/>
    </xf>
    <xf numFmtId="0" fontId="0" fillId="0" borderId="4" xfId="0" applyBorder="1" applyAlignment="1" applyProtection="1">
      <alignment horizontal="center" vertical="center"/>
    </xf>
    <xf numFmtId="0" fontId="0" fillId="0" borderId="5" xfId="0" applyBorder="1" applyAlignment="1" applyProtection="1">
      <alignment vertical="center"/>
    </xf>
    <xf numFmtId="165" fontId="0" fillId="3" borderId="16" xfId="0" applyNumberFormat="1" applyFont="1" applyFill="1" applyBorder="1" applyAlignment="1" applyProtection="1">
      <alignment horizontal="center" vertical="center"/>
      <protection locked="0"/>
    </xf>
    <xf numFmtId="3" fontId="0" fillId="0" borderId="0" xfId="0" applyNumberFormat="1" applyFont="1" applyAlignment="1">
      <alignment horizontal="center" vertical="center"/>
    </xf>
    <xf numFmtId="0" fontId="2" fillId="0" borderId="0" xfId="0" applyFont="1" applyFill="1" applyBorder="1" applyAlignment="1">
      <alignment horizontal="left" vertical="top" wrapText="1"/>
    </xf>
    <xf numFmtId="0" fontId="0" fillId="0" borderId="0" xfId="0" applyAlignment="1" applyProtection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0" xfId="0" applyAlignment="1">
      <alignment horizontal="left" vertical="top"/>
    </xf>
    <xf numFmtId="0" fontId="0" fillId="0" borderId="16" xfId="0" applyBorder="1" applyAlignment="1">
      <alignment vertical="center"/>
    </xf>
    <xf numFmtId="3" fontId="0" fillId="0" borderId="0" xfId="0" applyNumberFormat="1" applyAlignment="1">
      <alignment horizontal="center" vertical="top"/>
    </xf>
    <xf numFmtId="4" fontId="0" fillId="0" borderId="16" xfId="0" applyNumberFormat="1" applyBorder="1" applyAlignment="1">
      <alignment horizontal="right" vertical="center"/>
    </xf>
    <xf numFmtId="164" fontId="1" fillId="0" borderId="4" xfId="0" applyNumberFormat="1" applyFont="1" applyBorder="1" applyAlignment="1">
      <alignment vertical="center"/>
    </xf>
    <xf numFmtId="0" fontId="0" fillId="0" borderId="4" xfId="0" applyBorder="1" applyAlignment="1">
      <alignment vertical="top"/>
    </xf>
    <xf numFmtId="0" fontId="3" fillId="0" borderId="5" xfId="0" applyFont="1" applyBorder="1" applyAlignment="1">
      <alignment horizontal="center" vertical="center"/>
    </xf>
    <xf numFmtId="4" fontId="0" fillId="0" borderId="20" xfId="0" applyNumberFormat="1" applyBorder="1" applyAlignment="1">
      <alignment horizontal="right" vertical="center"/>
    </xf>
    <xf numFmtId="0" fontId="0" fillId="0" borderId="0" xfId="0" applyFill="1" applyBorder="1" applyAlignment="1">
      <alignment vertical="top"/>
    </xf>
    <xf numFmtId="0" fontId="0" fillId="0" borderId="1" xfId="0" applyFill="1" applyBorder="1" applyAlignment="1">
      <alignment vertical="top"/>
    </xf>
    <xf numFmtId="0" fontId="0" fillId="4" borderId="0" xfId="0" applyFill="1" applyBorder="1" applyAlignment="1">
      <alignment vertical="top"/>
    </xf>
    <xf numFmtId="0" fontId="0" fillId="4" borderId="1" xfId="0" applyFill="1" applyBorder="1" applyAlignment="1">
      <alignment vertical="top"/>
    </xf>
    <xf numFmtId="0" fontId="0" fillId="0" borderId="17" xfId="0" applyBorder="1" applyAlignment="1">
      <alignment vertical="center"/>
    </xf>
    <xf numFmtId="4" fontId="0" fillId="0" borderId="17" xfId="0" applyNumberFormat="1" applyBorder="1" applyAlignment="1">
      <alignment horizontal="right" vertical="center"/>
    </xf>
    <xf numFmtId="165" fontId="0" fillId="3" borderId="17" xfId="0" applyNumberFormat="1" applyFont="1" applyFill="1" applyBorder="1" applyAlignment="1" applyProtection="1">
      <alignment horizontal="center" vertical="center"/>
      <protection locked="0"/>
    </xf>
    <xf numFmtId="0" fontId="0" fillId="0" borderId="16" xfId="0" applyNumberFormat="1" applyBorder="1" applyAlignment="1">
      <alignment horizontal="center" vertical="center"/>
    </xf>
    <xf numFmtId="0" fontId="0" fillId="0" borderId="18" xfId="0" applyNumberForma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2" fillId="0" borderId="17" xfId="0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2" fillId="0" borderId="16" xfId="0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165" fontId="0" fillId="0" borderId="17" xfId="0" applyNumberFormat="1" applyBorder="1" applyAlignment="1">
      <alignment horizontal="right" vertical="center"/>
    </xf>
    <xf numFmtId="0" fontId="0" fillId="0" borderId="17" xfId="0" applyNumberFormat="1" applyBorder="1" applyAlignment="1">
      <alignment horizontal="center" vertical="center"/>
    </xf>
    <xf numFmtId="0" fontId="0" fillId="0" borderId="21" xfId="0" applyNumberFormat="1" applyBorder="1" applyAlignment="1">
      <alignment horizontal="center" vertical="center"/>
    </xf>
    <xf numFmtId="0" fontId="0" fillId="0" borderId="17" xfId="0" applyNumberFormat="1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3" fontId="0" fillId="0" borderId="17" xfId="0" applyNumberFormat="1" applyBorder="1" applyAlignment="1">
      <alignment horizontal="center" vertical="center"/>
    </xf>
    <xf numFmtId="0" fontId="0" fillId="0" borderId="16" xfId="0" applyNumberFormat="1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3" fontId="0" fillId="0" borderId="16" xfId="0" applyNumberFormat="1" applyBorder="1" applyAlignment="1">
      <alignment horizontal="center" vertical="center"/>
    </xf>
    <xf numFmtId="165" fontId="0" fillId="0" borderId="16" xfId="0" applyNumberFormat="1" applyBorder="1" applyAlignment="1">
      <alignment horizontal="right" vertical="center"/>
    </xf>
    <xf numFmtId="0" fontId="0" fillId="0" borderId="20" xfId="0" applyNumberFormat="1" applyBorder="1" applyAlignment="1">
      <alignment horizontal="left" vertical="center"/>
    </xf>
    <xf numFmtId="3" fontId="0" fillId="0" borderId="20" xfId="0" applyNumberFormat="1" applyBorder="1" applyAlignment="1">
      <alignment horizontal="center" vertical="center"/>
    </xf>
    <xf numFmtId="165" fontId="0" fillId="0" borderId="20" xfId="0" applyNumberFormat="1" applyBorder="1" applyAlignment="1">
      <alignment horizontal="right" vertical="center"/>
    </xf>
    <xf numFmtId="0" fontId="0" fillId="0" borderId="17" xfId="0" applyBorder="1" applyAlignment="1">
      <alignment horizontal="center" vertical="center" wrapText="1"/>
    </xf>
    <xf numFmtId="0" fontId="2" fillId="0" borderId="16" xfId="0" applyFont="1" applyBorder="1" applyAlignment="1">
      <alignment horizontal="left" vertical="center"/>
    </xf>
    <xf numFmtId="0" fontId="0" fillId="0" borderId="23" xfId="0" applyNumberFormat="1" applyBorder="1" applyAlignment="1">
      <alignment horizontal="left" vertical="center"/>
    </xf>
    <xf numFmtId="0" fontId="0" fillId="0" borderId="23" xfId="0" applyBorder="1" applyAlignment="1">
      <alignment horizontal="left" vertical="center"/>
    </xf>
    <xf numFmtId="3" fontId="0" fillId="0" borderId="23" xfId="0" applyNumberFormat="1" applyBorder="1" applyAlignment="1">
      <alignment horizontal="center" vertical="center"/>
    </xf>
    <xf numFmtId="0" fontId="0" fillId="0" borderId="23" xfId="0" applyBorder="1" applyAlignment="1">
      <alignment vertical="center"/>
    </xf>
    <xf numFmtId="4" fontId="0" fillId="0" borderId="23" xfId="0" applyNumberFormat="1" applyBorder="1" applyAlignment="1">
      <alignment horizontal="right" vertical="center"/>
    </xf>
    <xf numFmtId="165" fontId="0" fillId="0" borderId="23" xfId="0" applyNumberFormat="1" applyBorder="1" applyAlignment="1">
      <alignment horizontal="right" vertical="center"/>
    </xf>
    <xf numFmtId="165" fontId="0" fillId="3" borderId="23" xfId="0" applyNumberFormat="1" applyFont="1" applyFill="1" applyBorder="1" applyAlignment="1" applyProtection="1">
      <alignment horizontal="center" vertical="center"/>
      <protection locked="0"/>
    </xf>
    <xf numFmtId="0" fontId="0" fillId="0" borderId="23" xfId="0" applyNumberFormat="1" applyBorder="1" applyAlignment="1">
      <alignment horizontal="center" vertical="center"/>
    </xf>
    <xf numFmtId="0" fontId="2" fillId="0" borderId="16" xfId="0" applyFont="1" applyBorder="1" applyAlignment="1">
      <alignment vertical="center"/>
    </xf>
    <xf numFmtId="0" fontId="2" fillId="0" borderId="20" xfId="0" applyFont="1" applyBorder="1" applyAlignment="1">
      <alignment vertical="center"/>
    </xf>
    <xf numFmtId="0" fontId="0" fillId="4" borderId="18" xfId="0" applyNumberFormat="1" applyFill="1" applyBorder="1" applyAlignment="1">
      <alignment horizontal="center" vertical="center"/>
    </xf>
    <xf numFmtId="0" fontId="0" fillId="4" borderId="16" xfId="0" applyNumberFormat="1" applyFill="1" applyBorder="1" applyAlignment="1">
      <alignment horizontal="left" vertical="center"/>
    </xf>
    <xf numFmtId="0" fontId="0" fillId="4" borderId="16" xfId="0" applyFill="1" applyBorder="1" applyAlignment="1">
      <alignment horizontal="left" vertical="center"/>
    </xf>
    <xf numFmtId="0" fontId="0" fillId="0" borderId="16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2" fillId="0" borderId="23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0" fillId="0" borderId="28" xfId="0" applyBorder="1" applyAlignment="1">
      <alignment horizontal="center" vertical="center"/>
    </xf>
    <xf numFmtId="0" fontId="0" fillId="0" borderId="18" xfId="0" applyNumberFormat="1" applyBorder="1" applyAlignment="1">
      <alignment horizontal="center" vertical="center"/>
    </xf>
    <xf numFmtId="0" fontId="0" fillId="0" borderId="30" xfId="0" applyNumberForma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top" wrapText="1"/>
    </xf>
    <xf numFmtId="0" fontId="6" fillId="0" borderId="0" xfId="0" applyFont="1" applyAlignment="1" applyProtection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left" vertical="center"/>
    </xf>
    <xf numFmtId="0" fontId="1" fillId="0" borderId="2" xfId="0" applyFont="1" applyFill="1" applyBorder="1" applyAlignment="1">
      <alignment horizontal="left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2" fillId="0" borderId="16" xfId="0" applyFont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top"/>
    </xf>
    <xf numFmtId="0" fontId="2" fillId="0" borderId="7" xfId="0" applyFont="1" applyFill="1" applyBorder="1" applyAlignment="1">
      <alignment horizontal="center" vertical="top"/>
    </xf>
    <xf numFmtId="0" fontId="0" fillId="0" borderId="24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165" fontId="2" fillId="3" borderId="0" xfId="0" applyNumberFormat="1" applyFont="1" applyFill="1" applyBorder="1" applyAlignment="1" applyProtection="1">
      <alignment horizontal="center" vertical="center"/>
      <protection locked="0"/>
    </xf>
    <xf numFmtId="165" fontId="0" fillId="3" borderId="0" xfId="0" applyNumberFormat="1" applyFont="1" applyFill="1" applyBorder="1" applyAlignment="1" applyProtection="1">
      <alignment horizontal="center" vertical="center"/>
      <protection locked="0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14" xfId="0" applyFont="1" applyBorder="1" applyAlignment="1">
      <alignment horizontal="left" vertical="center"/>
    </xf>
    <xf numFmtId="0" fontId="1" fillId="0" borderId="3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2" fillId="0" borderId="26" xfId="0" applyFont="1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1" xfId="0" applyNumberFormat="1" applyBorder="1" applyAlignment="1">
      <alignment horizontal="center" vertical="center"/>
    </xf>
    <xf numFmtId="0" fontId="0" fillId="0" borderId="34" xfId="0" applyNumberFormat="1" applyBorder="1" applyAlignment="1">
      <alignment horizontal="center" vertical="center"/>
    </xf>
    <xf numFmtId="0" fontId="0" fillId="0" borderId="23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0" fillId="0" borderId="32" xfId="0" applyNumberFormat="1" applyBorder="1" applyAlignment="1">
      <alignment horizontal="center" vertical="center"/>
    </xf>
    <xf numFmtId="0" fontId="9" fillId="4" borderId="18" xfId="0" applyNumberFormat="1" applyFont="1" applyFill="1" applyBorder="1" applyAlignment="1">
      <alignment horizontal="center" vertical="center"/>
    </xf>
    <xf numFmtId="0" fontId="9" fillId="0" borderId="16" xfId="0" applyNumberFormat="1" applyFont="1" applyBorder="1" applyAlignment="1">
      <alignment horizontal="left" vertical="center"/>
    </xf>
    <xf numFmtId="0" fontId="9" fillId="0" borderId="16" xfId="0" applyFont="1" applyBorder="1" applyAlignment="1">
      <alignment horizontal="left" vertical="center"/>
    </xf>
    <xf numFmtId="3" fontId="9" fillId="0" borderId="16" xfId="0" applyNumberFormat="1" applyFont="1" applyBorder="1" applyAlignment="1">
      <alignment horizontal="center" vertical="center"/>
    </xf>
    <xf numFmtId="0" fontId="9" fillId="0" borderId="16" xfId="0" applyFont="1" applyBorder="1" applyAlignment="1">
      <alignment vertical="center"/>
    </xf>
    <xf numFmtId="4" fontId="9" fillId="0" borderId="16" xfId="0" applyNumberFormat="1" applyFont="1" applyBorder="1" applyAlignment="1">
      <alignment horizontal="right" vertical="center"/>
    </xf>
    <xf numFmtId="165" fontId="9" fillId="0" borderId="16" xfId="0" applyNumberFormat="1" applyFont="1" applyBorder="1" applyAlignment="1">
      <alignment horizontal="right" vertical="center"/>
    </xf>
    <xf numFmtId="165" fontId="9" fillId="3" borderId="16" xfId="0" applyNumberFormat="1" applyFont="1" applyFill="1" applyBorder="1" applyAlignment="1" applyProtection="1">
      <alignment horizontal="center" vertical="center"/>
      <protection locked="0"/>
    </xf>
    <xf numFmtId="0" fontId="9" fillId="0" borderId="16" xfId="0" applyNumberFormat="1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9" fillId="0" borderId="30" xfId="0" applyNumberFormat="1" applyFont="1" applyBorder="1" applyAlignment="1">
      <alignment horizontal="center" vertical="center"/>
    </xf>
    <xf numFmtId="0" fontId="9" fillId="0" borderId="31" xfId="0" applyNumberFormat="1" applyFont="1" applyBorder="1" applyAlignment="1">
      <alignment horizontal="center" vertical="center"/>
    </xf>
    <xf numFmtId="0" fontId="9" fillId="0" borderId="34" xfId="0" applyNumberFormat="1" applyFont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Z58"/>
  <sheetViews>
    <sheetView tabSelected="1" zoomScale="70" zoomScaleNormal="70" workbookViewId="0">
      <selection activeCell="C26" sqref="C26"/>
    </sheetView>
  </sheetViews>
  <sheetFormatPr defaultRowHeight="12.5" x14ac:dyDescent="0.25"/>
  <cols>
    <col min="1" max="1" width="9.7265625" customWidth="1"/>
    <col min="2" max="2" width="4.7265625" style="36" customWidth="1"/>
    <col min="3" max="3" width="31.1796875" bestFit="1" customWidth="1"/>
    <col min="4" max="4" width="3.6328125" style="11" bestFit="1" customWidth="1"/>
    <col min="5" max="5" width="3.81640625" style="11" customWidth="1"/>
    <col min="6" max="6" width="13.54296875" customWidth="1"/>
    <col min="7" max="7" width="13.1796875" customWidth="1"/>
    <col min="8" max="8" width="16.54296875" customWidth="1"/>
    <col min="9" max="9" width="14" customWidth="1"/>
    <col min="10" max="10" width="25.90625" customWidth="1"/>
    <col min="11" max="11" width="19.90625" customWidth="1"/>
    <col min="12" max="12" width="15" bestFit="1" customWidth="1"/>
    <col min="13" max="13" width="8.08984375" bestFit="1" customWidth="1"/>
    <col min="14" max="14" width="6.453125" bestFit="1" customWidth="1"/>
    <col min="15" max="15" width="16.08984375" bestFit="1" customWidth="1"/>
  </cols>
  <sheetData>
    <row r="1" spans="1:130" ht="18" x14ac:dyDescent="0.25">
      <c r="A1" s="99" t="s">
        <v>18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</row>
    <row r="2" spans="1:130" ht="18.5" x14ac:dyDescent="0.25">
      <c r="A2" s="100" t="s">
        <v>73</v>
      </c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</row>
    <row r="3" spans="1:130" ht="24" customHeight="1" x14ac:dyDescent="0.25">
      <c r="A3" s="101" t="s">
        <v>20</v>
      </c>
      <c r="B3" s="101"/>
      <c r="C3" s="101"/>
      <c r="D3" s="101"/>
      <c r="E3" s="101"/>
      <c r="F3" s="101"/>
      <c r="G3" s="101"/>
      <c r="H3" s="101"/>
      <c r="I3" s="101"/>
      <c r="J3" s="101"/>
      <c r="K3" s="101"/>
      <c r="L3" s="101"/>
      <c r="M3" s="101"/>
      <c r="N3" s="101"/>
      <c r="O3" s="101"/>
    </row>
    <row r="4" spans="1:130" ht="4.5" customHeight="1" thickBot="1" x14ac:dyDescent="0.3">
      <c r="A4" s="3"/>
      <c r="B4" s="33"/>
      <c r="C4" s="3"/>
      <c r="D4" s="10"/>
      <c r="E4" s="10"/>
      <c r="F4" s="3"/>
      <c r="G4" s="3"/>
      <c r="H4" s="3"/>
      <c r="I4" s="3"/>
      <c r="J4" s="3"/>
      <c r="K4" s="3"/>
      <c r="L4" s="3"/>
      <c r="M4" s="3"/>
      <c r="N4" s="3"/>
      <c r="O4" s="4"/>
    </row>
    <row r="5" spans="1:130" s="1" customFormat="1" ht="16.149999999999999" customHeight="1" thickTop="1" thickBot="1" x14ac:dyDescent="0.3">
      <c r="A5" s="103" t="s">
        <v>3</v>
      </c>
      <c r="B5" s="105" t="s">
        <v>4</v>
      </c>
      <c r="C5" s="107" t="s">
        <v>7</v>
      </c>
      <c r="D5" s="112" t="s">
        <v>5</v>
      </c>
      <c r="E5" s="112" t="s">
        <v>6</v>
      </c>
      <c r="F5" s="114" t="s">
        <v>19</v>
      </c>
      <c r="G5" s="115"/>
      <c r="H5" s="114" t="s">
        <v>17</v>
      </c>
      <c r="I5" s="115"/>
      <c r="J5" s="5" t="s">
        <v>10</v>
      </c>
      <c r="K5" s="107" t="s">
        <v>12</v>
      </c>
      <c r="L5" s="107" t="s">
        <v>0</v>
      </c>
      <c r="M5" s="5" t="s">
        <v>13</v>
      </c>
      <c r="N5" s="107" t="s">
        <v>1</v>
      </c>
      <c r="O5" s="110" t="s">
        <v>2</v>
      </c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</row>
    <row r="6" spans="1:130" s="1" customFormat="1" ht="16.149999999999999" customHeight="1" thickBot="1" x14ac:dyDescent="0.3">
      <c r="A6" s="104"/>
      <c r="B6" s="106"/>
      <c r="C6" s="108"/>
      <c r="D6" s="113"/>
      <c r="E6" s="113"/>
      <c r="F6" s="8" t="s">
        <v>8</v>
      </c>
      <c r="G6" s="8" t="s">
        <v>9</v>
      </c>
      <c r="H6" s="8" t="s">
        <v>8</v>
      </c>
      <c r="I6" s="8" t="s">
        <v>9</v>
      </c>
      <c r="J6" s="9" t="s">
        <v>11</v>
      </c>
      <c r="K6" s="108"/>
      <c r="L6" s="108"/>
      <c r="M6" s="9" t="s">
        <v>14</v>
      </c>
      <c r="N6" s="108"/>
      <c r="O6" s="111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</row>
    <row r="7" spans="1:130" s="6" customFormat="1" ht="38" customHeight="1" thickTop="1" thickBot="1" x14ac:dyDescent="0.3">
      <c r="A7" s="62">
        <v>60004697</v>
      </c>
      <c r="B7" s="63">
        <v>10</v>
      </c>
      <c r="C7" s="64" t="s">
        <v>43</v>
      </c>
      <c r="D7" s="65">
        <v>1</v>
      </c>
      <c r="E7" s="48" t="s">
        <v>29</v>
      </c>
      <c r="F7" s="49">
        <v>10000</v>
      </c>
      <c r="G7" s="60">
        <f>D7*F7</f>
        <v>10000</v>
      </c>
      <c r="H7" s="50" t="s">
        <v>23</v>
      </c>
      <c r="I7" s="61" t="e">
        <f>H7*D7</f>
        <v>#VALUE!</v>
      </c>
      <c r="J7" s="55" t="s">
        <v>55</v>
      </c>
      <c r="K7" s="73" t="s">
        <v>54</v>
      </c>
      <c r="L7" s="53" t="s">
        <v>32</v>
      </c>
      <c r="M7" s="53" t="s">
        <v>33</v>
      </c>
      <c r="N7" s="53" t="s">
        <v>30</v>
      </c>
      <c r="O7" s="54" t="s">
        <v>31</v>
      </c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</row>
    <row r="8" spans="1:130" s="6" customFormat="1" ht="38" customHeight="1" thickBot="1" x14ac:dyDescent="0.3">
      <c r="A8" s="147">
        <v>60004805</v>
      </c>
      <c r="B8" s="136">
        <v>10</v>
      </c>
      <c r="C8" s="137" t="s">
        <v>42</v>
      </c>
      <c r="D8" s="138">
        <v>1</v>
      </c>
      <c r="E8" s="139" t="s">
        <v>29</v>
      </c>
      <c r="F8" s="140"/>
      <c r="G8" s="141">
        <f t="shared" ref="G8:G13" si="0">D8*F8</f>
        <v>0</v>
      </c>
      <c r="H8" s="142" t="s">
        <v>23</v>
      </c>
      <c r="I8" s="143" t="e">
        <f t="shared" ref="I8:I13" si="1">H8*D8</f>
        <v>#VALUE!</v>
      </c>
      <c r="J8" s="92" t="s">
        <v>41</v>
      </c>
      <c r="K8" s="92" t="s">
        <v>36</v>
      </c>
      <c r="L8" s="92" t="s">
        <v>45</v>
      </c>
      <c r="M8" s="92" t="s">
        <v>37</v>
      </c>
      <c r="N8" s="92" t="s">
        <v>38</v>
      </c>
      <c r="O8" s="90" t="s">
        <v>39</v>
      </c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</row>
    <row r="9" spans="1:130" s="6" customFormat="1" ht="38" customHeight="1" thickBot="1" x14ac:dyDescent="0.3">
      <c r="A9" s="148"/>
      <c r="B9" s="136">
        <v>20</v>
      </c>
      <c r="C9" s="137" t="s">
        <v>53</v>
      </c>
      <c r="D9" s="138">
        <v>1</v>
      </c>
      <c r="E9" s="139" t="s">
        <v>29</v>
      </c>
      <c r="F9" s="140"/>
      <c r="G9" s="141">
        <f t="shared" si="0"/>
        <v>0</v>
      </c>
      <c r="H9" s="142" t="s">
        <v>23</v>
      </c>
      <c r="I9" s="143" t="e">
        <f t="shared" si="1"/>
        <v>#VALUE!</v>
      </c>
      <c r="J9" s="93"/>
      <c r="K9" s="93"/>
      <c r="L9" s="93"/>
      <c r="M9" s="93"/>
      <c r="N9" s="93"/>
      <c r="O9" s="91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</row>
    <row r="10" spans="1:130" s="6" customFormat="1" ht="38" customHeight="1" thickBot="1" x14ac:dyDescent="0.3">
      <c r="A10" s="149"/>
      <c r="B10" s="136">
        <v>30</v>
      </c>
      <c r="C10" s="137" t="s">
        <v>42</v>
      </c>
      <c r="D10" s="138">
        <v>1</v>
      </c>
      <c r="E10" s="139" t="s">
        <v>29</v>
      </c>
      <c r="F10" s="140"/>
      <c r="G10" s="141">
        <f t="shared" si="0"/>
        <v>0</v>
      </c>
      <c r="H10" s="142" t="s">
        <v>23</v>
      </c>
      <c r="I10" s="143" t="e">
        <f t="shared" si="1"/>
        <v>#VALUE!</v>
      </c>
      <c r="J10" s="93"/>
      <c r="K10" s="93"/>
      <c r="L10" s="93"/>
      <c r="M10" s="93"/>
      <c r="N10" s="93"/>
      <c r="O10" s="91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</row>
    <row r="11" spans="1:130" s="6" customFormat="1" ht="38" customHeight="1" thickBot="1" x14ac:dyDescent="0.3">
      <c r="A11" s="97">
        <v>60004806</v>
      </c>
      <c r="B11" s="66">
        <v>10</v>
      </c>
      <c r="C11" s="67" t="s">
        <v>42</v>
      </c>
      <c r="D11" s="68">
        <v>1</v>
      </c>
      <c r="E11" s="37" t="s">
        <v>29</v>
      </c>
      <c r="F11" s="39">
        <v>22000</v>
      </c>
      <c r="G11" s="69">
        <f t="shared" si="0"/>
        <v>22000</v>
      </c>
      <c r="H11" s="31" t="s">
        <v>23</v>
      </c>
      <c r="I11" s="51" t="e">
        <f t="shared" si="1"/>
        <v>#VALUE!</v>
      </c>
      <c r="J11" s="93"/>
      <c r="K11" s="93"/>
      <c r="L11" s="93"/>
      <c r="M11" s="93"/>
      <c r="N11" s="93"/>
      <c r="O11" s="91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</row>
    <row r="12" spans="1:130" s="6" customFormat="1" ht="38" customHeight="1" thickBot="1" x14ac:dyDescent="0.3">
      <c r="A12" s="130"/>
      <c r="B12" s="66">
        <v>20</v>
      </c>
      <c r="C12" s="67" t="s">
        <v>53</v>
      </c>
      <c r="D12" s="68">
        <v>1</v>
      </c>
      <c r="E12" s="37" t="s">
        <v>29</v>
      </c>
      <c r="F12" s="39">
        <v>8500</v>
      </c>
      <c r="G12" s="69">
        <f t="shared" si="0"/>
        <v>8500</v>
      </c>
      <c r="H12" s="31" t="s">
        <v>23</v>
      </c>
      <c r="I12" s="51" t="e">
        <f t="shared" si="1"/>
        <v>#VALUE!</v>
      </c>
      <c r="J12" s="93"/>
      <c r="K12" s="93"/>
      <c r="L12" s="93"/>
      <c r="M12" s="93"/>
      <c r="N12" s="93"/>
      <c r="O12" s="91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</row>
    <row r="13" spans="1:130" s="6" customFormat="1" ht="38" customHeight="1" thickBot="1" x14ac:dyDescent="0.3">
      <c r="A13" s="131"/>
      <c r="B13" s="66">
        <v>30</v>
      </c>
      <c r="C13" s="67" t="s">
        <v>42</v>
      </c>
      <c r="D13" s="68">
        <v>1</v>
      </c>
      <c r="E13" s="37" t="s">
        <v>29</v>
      </c>
      <c r="F13" s="39">
        <v>27500</v>
      </c>
      <c r="G13" s="69">
        <f t="shared" si="0"/>
        <v>27500</v>
      </c>
      <c r="H13" s="31" t="s">
        <v>23</v>
      </c>
      <c r="I13" s="51" t="e">
        <f t="shared" si="1"/>
        <v>#VALUE!</v>
      </c>
      <c r="J13" s="94"/>
      <c r="K13" s="94"/>
      <c r="L13" s="94"/>
      <c r="M13" s="94"/>
      <c r="N13" s="94"/>
      <c r="O13" s="95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</row>
    <row r="14" spans="1:130" s="6" customFormat="1" ht="38" customHeight="1" thickBot="1" x14ac:dyDescent="0.3">
      <c r="A14" s="52">
        <v>60004808</v>
      </c>
      <c r="B14" s="66">
        <v>10</v>
      </c>
      <c r="C14" s="67" t="s">
        <v>42</v>
      </c>
      <c r="D14" s="68">
        <v>1</v>
      </c>
      <c r="E14" s="37" t="s">
        <v>29</v>
      </c>
      <c r="F14" s="39">
        <v>57000</v>
      </c>
      <c r="G14" s="69">
        <f t="shared" ref="G14:G42" si="2">D14*F14</f>
        <v>57000</v>
      </c>
      <c r="H14" s="31" t="s">
        <v>23</v>
      </c>
      <c r="I14" s="51" t="e">
        <f t="shared" ref="I14:I42" si="3">H14*D14</f>
        <v>#VALUE!</v>
      </c>
      <c r="J14" s="58" t="s">
        <v>75</v>
      </c>
      <c r="K14" s="58" t="s">
        <v>74</v>
      </c>
      <c r="L14" s="56" t="s">
        <v>71</v>
      </c>
      <c r="M14" s="56" t="s">
        <v>72</v>
      </c>
      <c r="N14" s="56" t="s">
        <v>30</v>
      </c>
      <c r="O14" s="57" t="s">
        <v>31</v>
      </c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</row>
    <row r="15" spans="1:130" s="6" customFormat="1" ht="38" customHeight="1" thickBot="1" x14ac:dyDescent="0.3">
      <c r="A15" s="52">
        <v>60004809</v>
      </c>
      <c r="B15" s="66">
        <v>10</v>
      </c>
      <c r="C15" s="67" t="s">
        <v>47</v>
      </c>
      <c r="D15" s="68">
        <v>1</v>
      </c>
      <c r="E15" s="37" t="s">
        <v>29</v>
      </c>
      <c r="F15" s="39">
        <v>6000</v>
      </c>
      <c r="G15" s="69">
        <f t="shared" si="2"/>
        <v>6000</v>
      </c>
      <c r="H15" s="31" t="s">
        <v>23</v>
      </c>
      <c r="I15" s="51" t="e">
        <f t="shared" si="3"/>
        <v>#VALUE!</v>
      </c>
      <c r="J15" s="56" t="s">
        <v>60</v>
      </c>
      <c r="K15" s="59" t="s">
        <v>67</v>
      </c>
      <c r="L15" s="56" t="s">
        <v>35</v>
      </c>
      <c r="M15" s="56" t="s">
        <v>33</v>
      </c>
      <c r="N15" s="56" t="s">
        <v>30</v>
      </c>
      <c r="O15" s="57" t="s">
        <v>31</v>
      </c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</row>
    <row r="16" spans="1:130" s="6" customFormat="1" ht="38" customHeight="1" thickBot="1" x14ac:dyDescent="0.3">
      <c r="A16" s="96">
        <v>60004810</v>
      </c>
      <c r="B16" s="66">
        <v>10</v>
      </c>
      <c r="C16" s="67" t="s">
        <v>42</v>
      </c>
      <c r="D16" s="68">
        <v>1</v>
      </c>
      <c r="E16" s="37" t="s">
        <v>29</v>
      </c>
      <c r="F16" s="39">
        <v>26000</v>
      </c>
      <c r="G16" s="69">
        <f t="shared" si="2"/>
        <v>26000</v>
      </c>
      <c r="H16" s="31" t="s">
        <v>23</v>
      </c>
      <c r="I16" s="51" t="e">
        <f t="shared" si="3"/>
        <v>#VALUE!</v>
      </c>
      <c r="J16" s="109" t="s">
        <v>41</v>
      </c>
      <c r="K16" s="59" t="s">
        <v>36</v>
      </c>
      <c r="L16" s="56" t="s">
        <v>45</v>
      </c>
      <c r="M16" s="56" t="s">
        <v>37</v>
      </c>
      <c r="N16" s="56" t="s">
        <v>38</v>
      </c>
      <c r="O16" s="57" t="s">
        <v>39</v>
      </c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</row>
    <row r="17" spans="1:130" s="6" customFormat="1" ht="38" customHeight="1" thickBot="1" x14ac:dyDescent="0.3">
      <c r="A17" s="98"/>
      <c r="B17" s="66">
        <v>20</v>
      </c>
      <c r="C17" s="67" t="s">
        <v>42</v>
      </c>
      <c r="D17" s="68">
        <v>1</v>
      </c>
      <c r="E17" s="37" t="s">
        <v>29</v>
      </c>
      <c r="F17" s="39">
        <v>26000</v>
      </c>
      <c r="G17" s="69">
        <f t="shared" si="2"/>
        <v>26000</v>
      </c>
      <c r="H17" s="31" t="s">
        <v>23</v>
      </c>
      <c r="I17" s="51" t="e">
        <f t="shared" si="3"/>
        <v>#VALUE!</v>
      </c>
      <c r="J17" s="109"/>
      <c r="K17" s="59" t="s">
        <v>36</v>
      </c>
      <c r="L17" s="56" t="s">
        <v>45</v>
      </c>
      <c r="M17" s="56" t="s">
        <v>37</v>
      </c>
      <c r="N17" s="56" t="s">
        <v>38</v>
      </c>
      <c r="O17" s="57" t="s">
        <v>39</v>
      </c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</row>
    <row r="18" spans="1:130" s="6" customFormat="1" ht="38" customHeight="1" thickBot="1" x14ac:dyDescent="0.3">
      <c r="A18" s="52">
        <v>60004811</v>
      </c>
      <c r="B18" s="66">
        <v>10</v>
      </c>
      <c r="C18" s="67" t="s">
        <v>40</v>
      </c>
      <c r="D18" s="68">
        <v>1</v>
      </c>
      <c r="E18" s="37" t="s">
        <v>29</v>
      </c>
      <c r="F18" s="39">
        <v>22600</v>
      </c>
      <c r="G18" s="69">
        <f t="shared" si="2"/>
        <v>22600</v>
      </c>
      <c r="H18" s="31" t="s">
        <v>23</v>
      </c>
      <c r="I18" s="51" t="e">
        <f t="shared" si="3"/>
        <v>#VALUE!</v>
      </c>
      <c r="J18" s="58" t="s">
        <v>76</v>
      </c>
      <c r="K18" s="59" t="s">
        <v>34</v>
      </c>
      <c r="L18" s="56" t="s">
        <v>32</v>
      </c>
      <c r="M18" s="56" t="s">
        <v>33</v>
      </c>
      <c r="N18" s="56" t="s">
        <v>30</v>
      </c>
      <c r="O18" s="57" t="s">
        <v>31</v>
      </c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</row>
    <row r="19" spans="1:130" s="45" customFormat="1" ht="38" customHeight="1" thickBot="1" x14ac:dyDescent="0.3">
      <c r="A19" s="52">
        <v>60004812</v>
      </c>
      <c r="B19" s="66">
        <v>10</v>
      </c>
      <c r="C19" s="67" t="s">
        <v>42</v>
      </c>
      <c r="D19" s="68">
        <v>2</v>
      </c>
      <c r="E19" s="37" t="s">
        <v>29</v>
      </c>
      <c r="F19" s="39">
        <v>50000</v>
      </c>
      <c r="G19" s="69">
        <f t="shared" si="2"/>
        <v>100000</v>
      </c>
      <c r="H19" s="31" t="s">
        <v>23</v>
      </c>
      <c r="I19" s="51" t="e">
        <f t="shared" si="3"/>
        <v>#VALUE!</v>
      </c>
      <c r="J19" s="58" t="s">
        <v>77</v>
      </c>
      <c r="K19" s="59" t="s">
        <v>50</v>
      </c>
      <c r="L19" s="56" t="s">
        <v>35</v>
      </c>
      <c r="M19" s="56" t="s">
        <v>33</v>
      </c>
      <c r="N19" s="56" t="s">
        <v>30</v>
      </c>
      <c r="O19" s="57" t="s">
        <v>31</v>
      </c>
      <c r="P19" s="44"/>
      <c r="Q19" s="44"/>
      <c r="R19" s="44"/>
      <c r="S19" s="44"/>
      <c r="T19" s="44"/>
      <c r="U19" s="44"/>
      <c r="V19" s="44"/>
      <c r="W19" s="44"/>
      <c r="X19" s="44"/>
      <c r="Y19" s="44"/>
      <c r="Z19" s="44"/>
      <c r="AA19" s="44"/>
      <c r="AB19" s="44"/>
      <c r="AC19" s="44"/>
      <c r="AD19" s="44"/>
      <c r="AE19" s="44"/>
      <c r="AF19" s="44"/>
      <c r="AG19" s="44"/>
      <c r="AH19" s="44"/>
      <c r="AI19" s="44"/>
      <c r="AJ19" s="44"/>
      <c r="AK19" s="44"/>
      <c r="AL19" s="44"/>
      <c r="AM19" s="44"/>
      <c r="AN19" s="44"/>
      <c r="AO19" s="44"/>
      <c r="AP19" s="44"/>
      <c r="AQ19" s="44"/>
      <c r="AR19" s="44"/>
      <c r="AS19" s="44"/>
      <c r="AT19" s="44"/>
      <c r="AU19" s="44"/>
      <c r="AV19" s="44"/>
      <c r="AW19" s="44"/>
      <c r="AX19" s="44"/>
      <c r="AY19" s="44"/>
      <c r="AZ19" s="44"/>
      <c r="BA19" s="44"/>
      <c r="BB19" s="44"/>
      <c r="BC19" s="44"/>
      <c r="BD19" s="44"/>
      <c r="BE19" s="44"/>
      <c r="BF19" s="44"/>
      <c r="BG19" s="44"/>
      <c r="BH19" s="44"/>
      <c r="BI19" s="44"/>
      <c r="BJ19" s="44"/>
      <c r="BK19" s="44"/>
      <c r="BL19" s="44"/>
      <c r="BM19" s="44"/>
      <c r="BN19" s="44"/>
      <c r="BO19" s="44"/>
      <c r="BP19" s="44"/>
      <c r="BQ19" s="44"/>
      <c r="BR19" s="44"/>
      <c r="BS19" s="44"/>
      <c r="BT19" s="44"/>
      <c r="BU19" s="44"/>
      <c r="BV19" s="44"/>
      <c r="BW19" s="44"/>
      <c r="BX19" s="44"/>
      <c r="BY19" s="44"/>
      <c r="BZ19" s="44"/>
      <c r="CA19" s="44"/>
      <c r="CB19" s="44"/>
      <c r="CC19" s="44"/>
      <c r="CD19" s="44"/>
      <c r="CE19" s="44"/>
      <c r="CF19" s="44"/>
      <c r="CG19" s="44"/>
      <c r="CH19" s="44"/>
      <c r="CI19" s="44"/>
      <c r="CJ19" s="44"/>
      <c r="CK19" s="44"/>
      <c r="CL19" s="44"/>
      <c r="CM19" s="44"/>
      <c r="CN19" s="44"/>
      <c r="CO19" s="44"/>
      <c r="CP19" s="44"/>
      <c r="CQ19" s="44"/>
      <c r="CR19" s="44"/>
      <c r="CS19" s="44"/>
      <c r="CT19" s="44"/>
      <c r="CU19" s="44"/>
      <c r="CV19" s="44"/>
      <c r="CW19" s="44"/>
      <c r="CX19" s="44"/>
      <c r="CY19" s="44"/>
      <c r="CZ19" s="44"/>
      <c r="DA19" s="44"/>
      <c r="DB19" s="44"/>
      <c r="DC19" s="44"/>
      <c r="DD19" s="44"/>
      <c r="DE19" s="44"/>
      <c r="DF19" s="44"/>
      <c r="DG19" s="44"/>
      <c r="DH19" s="44"/>
      <c r="DI19" s="44"/>
      <c r="DJ19" s="44"/>
      <c r="DK19" s="44"/>
      <c r="DL19" s="44"/>
      <c r="DM19" s="44"/>
      <c r="DN19" s="44"/>
      <c r="DO19" s="44"/>
      <c r="DP19" s="44"/>
      <c r="DQ19" s="44"/>
      <c r="DR19" s="44"/>
      <c r="DS19" s="44"/>
      <c r="DT19" s="44"/>
      <c r="DU19" s="44"/>
      <c r="DV19" s="44"/>
      <c r="DW19" s="44"/>
      <c r="DX19" s="44"/>
      <c r="DY19" s="44"/>
      <c r="DZ19" s="44"/>
    </row>
    <row r="20" spans="1:130" s="6" customFormat="1" ht="38" customHeight="1" thickBot="1" x14ac:dyDescent="0.3">
      <c r="A20" s="52">
        <v>60004813</v>
      </c>
      <c r="B20" s="66">
        <v>10</v>
      </c>
      <c r="C20" s="67" t="s">
        <v>51</v>
      </c>
      <c r="D20" s="68">
        <v>1</v>
      </c>
      <c r="E20" s="37" t="s">
        <v>29</v>
      </c>
      <c r="F20" s="39">
        <v>52000</v>
      </c>
      <c r="G20" s="69">
        <f t="shared" si="2"/>
        <v>52000</v>
      </c>
      <c r="H20" s="31" t="s">
        <v>23</v>
      </c>
      <c r="I20" s="51" t="e">
        <f t="shared" si="3"/>
        <v>#VALUE!</v>
      </c>
      <c r="J20" s="58" t="s">
        <v>78</v>
      </c>
      <c r="K20" s="59" t="s">
        <v>49</v>
      </c>
      <c r="L20" s="56" t="s">
        <v>35</v>
      </c>
      <c r="M20" s="56" t="s">
        <v>33</v>
      </c>
      <c r="N20" s="56" t="s">
        <v>30</v>
      </c>
      <c r="O20" s="57" t="s">
        <v>31</v>
      </c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</row>
    <row r="21" spans="1:130" s="6" customFormat="1" ht="38" customHeight="1" thickBot="1" x14ac:dyDescent="0.3">
      <c r="A21" s="52">
        <v>60004814</v>
      </c>
      <c r="B21" s="66">
        <v>10</v>
      </c>
      <c r="C21" s="67" t="s">
        <v>53</v>
      </c>
      <c r="D21" s="68">
        <v>1</v>
      </c>
      <c r="E21" s="37" t="s">
        <v>29</v>
      </c>
      <c r="F21" s="39">
        <v>6400</v>
      </c>
      <c r="G21" s="69">
        <f t="shared" si="2"/>
        <v>6400</v>
      </c>
      <c r="H21" s="31" t="s">
        <v>23</v>
      </c>
      <c r="I21" s="51" t="e">
        <f t="shared" si="3"/>
        <v>#VALUE!</v>
      </c>
      <c r="J21" s="56" t="s">
        <v>61</v>
      </c>
      <c r="K21" s="59" t="s">
        <v>68</v>
      </c>
      <c r="L21" s="56" t="s">
        <v>35</v>
      </c>
      <c r="M21" s="56" t="s">
        <v>33</v>
      </c>
      <c r="N21" s="56" t="s">
        <v>30</v>
      </c>
      <c r="O21" s="57" t="s">
        <v>31</v>
      </c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</row>
    <row r="22" spans="1:130" s="6" customFormat="1" ht="38" customHeight="1" thickBot="1" x14ac:dyDescent="0.3">
      <c r="A22" s="52">
        <v>60004815</v>
      </c>
      <c r="B22" s="66">
        <v>10</v>
      </c>
      <c r="C22" s="67" t="s">
        <v>58</v>
      </c>
      <c r="D22" s="68">
        <v>2</v>
      </c>
      <c r="E22" s="37" t="s">
        <v>29</v>
      </c>
      <c r="F22" s="39">
        <v>4500</v>
      </c>
      <c r="G22" s="69">
        <f t="shared" si="2"/>
        <v>9000</v>
      </c>
      <c r="H22" s="31" t="s">
        <v>23</v>
      </c>
      <c r="I22" s="51" t="e">
        <f t="shared" si="3"/>
        <v>#VALUE!</v>
      </c>
      <c r="J22" s="56" t="s">
        <v>62</v>
      </c>
      <c r="K22" s="59" t="s">
        <v>69</v>
      </c>
      <c r="L22" s="56" t="s">
        <v>32</v>
      </c>
      <c r="M22" s="56" t="s">
        <v>33</v>
      </c>
      <c r="N22" s="56" t="s">
        <v>30</v>
      </c>
      <c r="O22" s="57" t="s">
        <v>31</v>
      </c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</row>
    <row r="23" spans="1:130" s="6" customFormat="1" ht="38" customHeight="1" thickBot="1" x14ac:dyDescent="0.3">
      <c r="A23" s="96">
        <v>60004816</v>
      </c>
      <c r="B23" s="66">
        <v>10</v>
      </c>
      <c r="C23" s="67" t="s">
        <v>57</v>
      </c>
      <c r="D23" s="68">
        <v>1</v>
      </c>
      <c r="E23" s="37" t="s">
        <v>29</v>
      </c>
      <c r="F23" s="39">
        <v>16000</v>
      </c>
      <c r="G23" s="69">
        <f t="shared" si="2"/>
        <v>16000</v>
      </c>
      <c r="H23" s="31" t="s">
        <v>23</v>
      </c>
      <c r="I23" s="51" t="e">
        <f t="shared" si="3"/>
        <v>#VALUE!</v>
      </c>
      <c r="J23" s="89" t="s">
        <v>63</v>
      </c>
      <c r="K23" s="89" t="s">
        <v>70</v>
      </c>
      <c r="L23" s="89" t="s">
        <v>32</v>
      </c>
      <c r="M23" s="89" t="s">
        <v>33</v>
      </c>
      <c r="N23" s="89" t="s">
        <v>30</v>
      </c>
      <c r="O23" s="90" t="s">
        <v>31</v>
      </c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</row>
    <row r="24" spans="1:130" s="6" customFormat="1" ht="38" customHeight="1" thickBot="1" x14ac:dyDescent="0.3">
      <c r="A24" s="96"/>
      <c r="B24" s="66">
        <v>20</v>
      </c>
      <c r="C24" s="67" t="s">
        <v>56</v>
      </c>
      <c r="D24" s="68">
        <v>1</v>
      </c>
      <c r="E24" s="37" t="s">
        <v>29</v>
      </c>
      <c r="F24" s="39">
        <v>22500</v>
      </c>
      <c r="G24" s="69">
        <f t="shared" si="2"/>
        <v>22500</v>
      </c>
      <c r="H24" s="31" t="s">
        <v>23</v>
      </c>
      <c r="I24" s="51" t="e">
        <f t="shared" si="3"/>
        <v>#VALUE!</v>
      </c>
      <c r="J24" s="102"/>
      <c r="K24" s="102" t="s">
        <v>70</v>
      </c>
      <c r="L24" s="102" t="s">
        <v>32</v>
      </c>
      <c r="M24" s="102" t="s">
        <v>33</v>
      </c>
      <c r="N24" s="102" t="s">
        <v>30</v>
      </c>
      <c r="O24" s="95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</row>
    <row r="25" spans="1:130" s="6" customFormat="1" ht="38" customHeight="1" thickBot="1" x14ac:dyDescent="0.3">
      <c r="A25" s="135">
        <v>60004817</v>
      </c>
      <c r="B25" s="136">
        <v>10</v>
      </c>
      <c r="C25" s="137" t="s">
        <v>42</v>
      </c>
      <c r="D25" s="138">
        <v>1</v>
      </c>
      <c r="E25" s="139" t="s">
        <v>29</v>
      </c>
      <c r="F25" s="140"/>
      <c r="G25" s="141">
        <f t="shared" si="2"/>
        <v>0</v>
      </c>
      <c r="H25" s="142" t="s">
        <v>23</v>
      </c>
      <c r="I25" s="143" t="e">
        <f t="shared" si="3"/>
        <v>#VALUE!</v>
      </c>
      <c r="J25" s="144" t="s">
        <v>75</v>
      </c>
      <c r="K25" s="144" t="s">
        <v>74</v>
      </c>
      <c r="L25" s="145" t="s">
        <v>71</v>
      </c>
      <c r="M25" s="145" t="s">
        <v>72</v>
      </c>
      <c r="N25" s="145" t="s">
        <v>30</v>
      </c>
      <c r="O25" s="146" t="s">
        <v>31</v>
      </c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</row>
    <row r="26" spans="1:130" s="6" customFormat="1" ht="38" customHeight="1" thickBot="1" x14ac:dyDescent="0.3">
      <c r="A26" s="85">
        <v>60004818</v>
      </c>
      <c r="B26" s="66">
        <v>10</v>
      </c>
      <c r="C26" s="67" t="s">
        <v>42</v>
      </c>
      <c r="D26" s="68">
        <v>1</v>
      </c>
      <c r="E26" s="37" t="s">
        <v>29</v>
      </c>
      <c r="F26" s="39">
        <v>35500</v>
      </c>
      <c r="G26" s="69">
        <f t="shared" si="2"/>
        <v>35500</v>
      </c>
      <c r="H26" s="31" t="s">
        <v>23</v>
      </c>
      <c r="I26" s="51" t="e">
        <f t="shared" si="3"/>
        <v>#VALUE!</v>
      </c>
      <c r="J26" s="56" t="s">
        <v>65</v>
      </c>
      <c r="K26" s="59" t="s">
        <v>34</v>
      </c>
      <c r="L26" s="56" t="s">
        <v>32</v>
      </c>
      <c r="M26" s="56" t="s">
        <v>33</v>
      </c>
      <c r="N26" s="56" t="s">
        <v>30</v>
      </c>
      <c r="O26" s="57" t="s">
        <v>31</v>
      </c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</row>
    <row r="27" spans="1:130" s="6" customFormat="1" ht="38" customHeight="1" thickBot="1" x14ac:dyDescent="0.3">
      <c r="A27" s="85">
        <v>60004820</v>
      </c>
      <c r="B27" s="86">
        <v>10</v>
      </c>
      <c r="C27" s="87" t="s">
        <v>53</v>
      </c>
      <c r="D27" s="68">
        <v>1</v>
      </c>
      <c r="E27" s="37" t="s">
        <v>29</v>
      </c>
      <c r="F27" s="39">
        <v>5000</v>
      </c>
      <c r="G27" s="69">
        <f t="shared" si="2"/>
        <v>5000</v>
      </c>
      <c r="H27" s="31" t="s">
        <v>23</v>
      </c>
      <c r="I27" s="51" t="e">
        <f t="shared" si="3"/>
        <v>#VALUE!</v>
      </c>
      <c r="J27" s="92" t="s">
        <v>82</v>
      </c>
      <c r="K27" s="132">
        <v>221</v>
      </c>
      <c r="L27" s="132" t="s">
        <v>32</v>
      </c>
      <c r="M27" s="132" t="s">
        <v>33</v>
      </c>
      <c r="N27" s="132" t="s">
        <v>30</v>
      </c>
      <c r="O27" s="90" t="s">
        <v>31</v>
      </c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</row>
    <row r="28" spans="1:130" s="6" customFormat="1" ht="38" customHeight="1" thickBot="1" x14ac:dyDescent="0.3">
      <c r="A28" s="85">
        <v>60004821</v>
      </c>
      <c r="B28" s="86">
        <v>10</v>
      </c>
      <c r="C28" s="87" t="s">
        <v>53</v>
      </c>
      <c r="D28" s="68">
        <v>1</v>
      </c>
      <c r="E28" s="37" t="s">
        <v>29</v>
      </c>
      <c r="F28" s="39">
        <v>5000</v>
      </c>
      <c r="G28" s="69">
        <f t="shared" si="2"/>
        <v>5000</v>
      </c>
      <c r="H28" s="31" t="s">
        <v>23</v>
      </c>
      <c r="I28" s="51" t="e">
        <f t="shared" si="3"/>
        <v>#VALUE!</v>
      </c>
      <c r="J28" s="94"/>
      <c r="K28" s="133"/>
      <c r="L28" s="133"/>
      <c r="M28" s="133"/>
      <c r="N28" s="133"/>
      <c r="O28" s="95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</row>
    <row r="29" spans="1:130" s="6" customFormat="1" ht="38" customHeight="1" thickBot="1" x14ac:dyDescent="0.3">
      <c r="A29" s="98">
        <v>60004823</v>
      </c>
      <c r="B29" s="66">
        <v>60</v>
      </c>
      <c r="C29" s="67" t="s">
        <v>42</v>
      </c>
      <c r="D29" s="68">
        <v>4</v>
      </c>
      <c r="E29" s="37" t="s">
        <v>29</v>
      </c>
      <c r="F29" s="39">
        <v>21000</v>
      </c>
      <c r="G29" s="69">
        <f t="shared" si="2"/>
        <v>84000</v>
      </c>
      <c r="H29" s="31" t="s">
        <v>23</v>
      </c>
      <c r="I29" s="51" t="e">
        <f t="shared" si="3"/>
        <v>#VALUE!</v>
      </c>
      <c r="J29" s="92" t="s">
        <v>75</v>
      </c>
      <c r="K29" s="92" t="s">
        <v>74</v>
      </c>
      <c r="L29" s="92" t="s">
        <v>71</v>
      </c>
      <c r="M29" s="92" t="s">
        <v>72</v>
      </c>
      <c r="N29" s="92" t="s">
        <v>30</v>
      </c>
      <c r="O29" s="90" t="s">
        <v>31</v>
      </c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</row>
    <row r="30" spans="1:130" s="6" customFormat="1" ht="38" customHeight="1" thickBot="1" x14ac:dyDescent="0.3">
      <c r="A30" s="98"/>
      <c r="B30" s="66">
        <v>70</v>
      </c>
      <c r="C30" s="74" t="s">
        <v>79</v>
      </c>
      <c r="D30" s="68">
        <v>4</v>
      </c>
      <c r="E30" s="37" t="s">
        <v>29</v>
      </c>
      <c r="F30" s="39">
        <v>3500</v>
      </c>
      <c r="G30" s="69">
        <f t="shared" si="2"/>
        <v>14000</v>
      </c>
      <c r="H30" s="31" t="s">
        <v>23</v>
      </c>
      <c r="I30" s="51" t="e">
        <f t="shared" si="3"/>
        <v>#VALUE!</v>
      </c>
      <c r="J30" s="93"/>
      <c r="K30" s="93" t="s">
        <v>64</v>
      </c>
      <c r="L30" s="93" t="s">
        <v>71</v>
      </c>
      <c r="M30" s="93" t="s">
        <v>72</v>
      </c>
      <c r="N30" s="93" t="s">
        <v>30</v>
      </c>
      <c r="O30" s="91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</row>
    <row r="31" spans="1:130" s="47" customFormat="1" ht="38" customHeight="1" thickBot="1" x14ac:dyDescent="0.3">
      <c r="A31" s="98"/>
      <c r="B31" s="66">
        <v>80</v>
      </c>
      <c r="C31" s="67" t="s">
        <v>42</v>
      </c>
      <c r="D31" s="68">
        <v>1</v>
      </c>
      <c r="E31" s="37" t="s">
        <v>29</v>
      </c>
      <c r="F31" s="39">
        <v>38500</v>
      </c>
      <c r="G31" s="69">
        <f t="shared" si="2"/>
        <v>38500</v>
      </c>
      <c r="H31" s="31" t="s">
        <v>23</v>
      </c>
      <c r="I31" s="51" t="e">
        <f t="shared" si="3"/>
        <v>#VALUE!</v>
      </c>
      <c r="J31" s="93"/>
      <c r="K31" s="93" t="s">
        <v>64</v>
      </c>
      <c r="L31" s="93" t="s">
        <v>71</v>
      </c>
      <c r="M31" s="93" t="s">
        <v>72</v>
      </c>
      <c r="N31" s="93" t="s">
        <v>30</v>
      </c>
      <c r="O31" s="91"/>
      <c r="P31" s="46"/>
      <c r="Q31" s="46"/>
      <c r="R31" s="46"/>
      <c r="S31" s="46"/>
      <c r="T31" s="46"/>
      <c r="U31" s="46"/>
      <c r="V31" s="46"/>
      <c r="W31" s="46"/>
      <c r="X31" s="46"/>
      <c r="Y31" s="46"/>
      <c r="Z31" s="46"/>
      <c r="AA31" s="46"/>
      <c r="AB31" s="46"/>
      <c r="AC31" s="46"/>
      <c r="AD31" s="46"/>
      <c r="AE31" s="46"/>
      <c r="AF31" s="46"/>
      <c r="AG31" s="46"/>
      <c r="AH31" s="46"/>
      <c r="AI31" s="46"/>
      <c r="AJ31" s="46"/>
      <c r="AK31" s="46"/>
      <c r="AL31" s="46"/>
      <c r="AM31" s="46"/>
      <c r="AN31" s="46"/>
      <c r="AO31" s="46"/>
      <c r="AP31" s="46"/>
      <c r="AQ31" s="46"/>
      <c r="AR31" s="46"/>
      <c r="AS31" s="46"/>
      <c r="AT31" s="46"/>
      <c r="AU31" s="46"/>
      <c r="AV31" s="46"/>
      <c r="AW31" s="46"/>
      <c r="AX31" s="46"/>
      <c r="AY31" s="46"/>
      <c r="AZ31" s="46"/>
      <c r="BA31" s="46"/>
      <c r="BB31" s="46"/>
      <c r="BC31" s="46"/>
      <c r="BD31" s="46"/>
      <c r="BE31" s="46"/>
      <c r="BF31" s="46"/>
      <c r="BG31" s="46"/>
      <c r="BH31" s="46"/>
      <c r="BI31" s="46"/>
      <c r="BJ31" s="46"/>
      <c r="BK31" s="46"/>
      <c r="BL31" s="46"/>
      <c r="BM31" s="46"/>
      <c r="BN31" s="46"/>
      <c r="BO31" s="46"/>
      <c r="BP31" s="46"/>
      <c r="BQ31" s="46"/>
      <c r="BR31" s="46"/>
      <c r="BS31" s="46"/>
      <c r="BT31" s="46"/>
      <c r="BU31" s="46"/>
      <c r="BV31" s="46"/>
      <c r="BW31" s="46"/>
      <c r="BX31" s="46"/>
      <c r="BY31" s="46"/>
      <c r="BZ31" s="46"/>
      <c r="CA31" s="46"/>
      <c r="CB31" s="46"/>
      <c r="CC31" s="46"/>
      <c r="CD31" s="46"/>
      <c r="CE31" s="46"/>
      <c r="CF31" s="46"/>
      <c r="CG31" s="46"/>
      <c r="CH31" s="46"/>
      <c r="CI31" s="46"/>
      <c r="CJ31" s="46"/>
      <c r="CK31" s="46"/>
      <c r="CL31" s="46"/>
      <c r="CM31" s="46"/>
      <c r="CN31" s="46"/>
      <c r="CO31" s="46"/>
      <c r="CP31" s="46"/>
      <c r="CQ31" s="46"/>
      <c r="CR31" s="46"/>
      <c r="CS31" s="46"/>
      <c r="CT31" s="46"/>
      <c r="CU31" s="46"/>
      <c r="CV31" s="46"/>
      <c r="CW31" s="46"/>
      <c r="CX31" s="46"/>
      <c r="CY31" s="46"/>
      <c r="CZ31" s="46"/>
      <c r="DA31" s="46"/>
      <c r="DB31" s="46"/>
      <c r="DC31" s="46"/>
      <c r="DD31" s="46"/>
      <c r="DE31" s="46"/>
      <c r="DF31" s="46"/>
      <c r="DG31" s="46"/>
      <c r="DH31" s="46"/>
      <c r="DI31" s="46"/>
      <c r="DJ31" s="46"/>
      <c r="DK31" s="46"/>
      <c r="DL31" s="46"/>
      <c r="DM31" s="46"/>
      <c r="DN31" s="46"/>
      <c r="DO31" s="46"/>
      <c r="DP31" s="46"/>
      <c r="DQ31" s="46"/>
      <c r="DR31" s="46"/>
      <c r="DS31" s="46"/>
      <c r="DT31" s="46"/>
      <c r="DU31" s="46"/>
      <c r="DV31" s="46"/>
      <c r="DW31" s="46"/>
      <c r="DX31" s="46"/>
      <c r="DY31" s="46"/>
      <c r="DZ31" s="46"/>
    </row>
    <row r="32" spans="1:130" s="47" customFormat="1" ht="38" customHeight="1" thickBot="1" x14ac:dyDescent="0.3">
      <c r="A32" s="98"/>
      <c r="B32" s="66">
        <v>90</v>
      </c>
      <c r="C32" s="74" t="s">
        <v>79</v>
      </c>
      <c r="D32" s="68">
        <v>1</v>
      </c>
      <c r="E32" s="37" t="s">
        <v>29</v>
      </c>
      <c r="F32" s="39">
        <v>7000</v>
      </c>
      <c r="G32" s="69">
        <f t="shared" si="2"/>
        <v>7000</v>
      </c>
      <c r="H32" s="31" t="s">
        <v>23</v>
      </c>
      <c r="I32" s="51" t="e">
        <f t="shared" si="3"/>
        <v>#VALUE!</v>
      </c>
      <c r="J32" s="93"/>
      <c r="K32" s="93" t="s">
        <v>64</v>
      </c>
      <c r="L32" s="93" t="s">
        <v>71</v>
      </c>
      <c r="M32" s="93" t="s">
        <v>72</v>
      </c>
      <c r="N32" s="93" t="s">
        <v>30</v>
      </c>
      <c r="O32" s="91"/>
      <c r="P32" s="46"/>
      <c r="Q32" s="46"/>
      <c r="R32" s="46"/>
      <c r="S32" s="46"/>
      <c r="T32" s="46"/>
      <c r="U32" s="46"/>
      <c r="V32" s="46"/>
      <c r="W32" s="46"/>
      <c r="X32" s="46"/>
      <c r="Y32" s="46"/>
      <c r="Z32" s="46"/>
      <c r="AA32" s="46"/>
      <c r="AB32" s="46"/>
      <c r="AC32" s="46"/>
      <c r="AD32" s="46"/>
      <c r="AE32" s="46"/>
      <c r="AF32" s="46"/>
      <c r="AG32" s="46"/>
      <c r="AH32" s="46"/>
      <c r="AI32" s="46"/>
      <c r="AJ32" s="46"/>
      <c r="AK32" s="46"/>
      <c r="AL32" s="46"/>
      <c r="AM32" s="46"/>
      <c r="AN32" s="46"/>
      <c r="AO32" s="46"/>
      <c r="AP32" s="46"/>
      <c r="AQ32" s="46"/>
      <c r="AR32" s="46"/>
      <c r="AS32" s="46"/>
      <c r="AT32" s="46"/>
      <c r="AU32" s="46"/>
      <c r="AV32" s="46"/>
      <c r="AW32" s="46"/>
      <c r="AX32" s="46"/>
      <c r="AY32" s="46"/>
      <c r="AZ32" s="46"/>
      <c r="BA32" s="46"/>
      <c r="BB32" s="46"/>
      <c r="BC32" s="46"/>
      <c r="BD32" s="46"/>
      <c r="BE32" s="46"/>
      <c r="BF32" s="46"/>
      <c r="BG32" s="46"/>
      <c r="BH32" s="46"/>
      <c r="BI32" s="46"/>
      <c r="BJ32" s="46"/>
      <c r="BK32" s="46"/>
      <c r="BL32" s="46"/>
      <c r="BM32" s="46"/>
      <c r="BN32" s="46"/>
      <c r="BO32" s="46"/>
      <c r="BP32" s="46"/>
      <c r="BQ32" s="46"/>
      <c r="BR32" s="46"/>
      <c r="BS32" s="46"/>
      <c r="BT32" s="46"/>
      <c r="BU32" s="46"/>
      <c r="BV32" s="46"/>
      <c r="BW32" s="46"/>
      <c r="BX32" s="46"/>
      <c r="BY32" s="46"/>
      <c r="BZ32" s="46"/>
      <c r="CA32" s="46"/>
      <c r="CB32" s="46"/>
      <c r="CC32" s="46"/>
      <c r="CD32" s="46"/>
      <c r="CE32" s="46"/>
      <c r="CF32" s="46"/>
      <c r="CG32" s="46"/>
      <c r="CH32" s="46"/>
      <c r="CI32" s="46"/>
      <c r="CJ32" s="46"/>
      <c r="CK32" s="46"/>
      <c r="CL32" s="46"/>
      <c r="CM32" s="46"/>
      <c r="CN32" s="46"/>
      <c r="CO32" s="46"/>
      <c r="CP32" s="46"/>
      <c r="CQ32" s="46"/>
      <c r="CR32" s="46"/>
      <c r="CS32" s="46"/>
      <c r="CT32" s="46"/>
      <c r="CU32" s="46"/>
      <c r="CV32" s="46"/>
      <c r="CW32" s="46"/>
      <c r="CX32" s="46"/>
      <c r="CY32" s="46"/>
      <c r="CZ32" s="46"/>
      <c r="DA32" s="46"/>
      <c r="DB32" s="46"/>
      <c r="DC32" s="46"/>
      <c r="DD32" s="46"/>
      <c r="DE32" s="46"/>
      <c r="DF32" s="46"/>
      <c r="DG32" s="46"/>
      <c r="DH32" s="46"/>
      <c r="DI32" s="46"/>
      <c r="DJ32" s="46"/>
      <c r="DK32" s="46"/>
      <c r="DL32" s="46"/>
      <c r="DM32" s="46"/>
      <c r="DN32" s="46"/>
      <c r="DO32" s="46"/>
      <c r="DP32" s="46"/>
      <c r="DQ32" s="46"/>
      <c r="DR32" s="46"/>
      <c r="DS32" s="46"/>
      <c r="DT32" s="46"/>
      <c r="DU32" s="46"/>
      <c r="DV32" s="46"/>
      <c r="DW32" s="46"/>
      <c r="DX32" s="46"/>
      <c r="DY32" s="46"/>
      <c r="DZ32" s="46"/>
    </row>
    <row r="33" spans="1:130" s="47" customFormat="1" ht="38" customHeight="1" thickBot="1" x14ac:dyDescent="0.3">
      <c r="A33" s="98"/>
      <c r="B33" s="66">
        <v>100</v>
      </c>
      <c r="C33" s="67" t="s">
        <v>52</v>
      </c>
      <c r="D33" s="68">
        <v>2</v>
      </c>
      <c r="E33" s="37" t="s">
        <v>29</v>
      </c>
      <c r="F33" s="39">
        <v>5000</v>
      </c>
      <c r="G33" s="69">
        <f t="shared" si="2"/>
        <v>10000</v>
      </c>
      <c r="H33" s="31" t="s">
        <v>23</v>
      </c>
      <c r="I33" s="51" t="e">
        <f t="shared" si="3"/>
        <v>#VALUE!</v>
      </c>
      <c r="J33" s="94"/>
      <c r="K33" s="94" t="s">
        <v>64</v>
      </c>
      <c r="L33" s="94" t="s">
        <v>71</v>
      </c>
      <c r="M33" s="94" t="s">
        <v>72</v>
      </c>
      <c r="N33" s="94" t="s">
        <v>30</v>
      </c>
      <c r="O33" s="95"/>
      <c r="P33" s="46"/>
      <c r="Q33" s="46"/>
      <c r="R33" s="46"/>
      <c r="S33" s="46"/>
      <c r="T33" s="46"/>
      <c r="U33" s="46"/>
      <c r="V33" s="46"/>
      <c r="W33" s="46"/>
      <c r="X33" s="46"/>
      <c r="Y33" s="46"/>
      <c r="Z33" s="46"/>
      <c r="AA33" s="46"/>
      <c r="AB33" s="46"/>
      <c r="AC33" s="46"/>
      <c r="AD33" s="46"/>
      <c r="AE33" s="46"/>
      <c r="AF33" s="46"/>
      <c r="AG33" s="46"/>
      <c r="AH33" s="46"/>
      <c r="AI33" s="46"/>
      <c r="AJ33" s="46"/>
      <c r="AK33" s="46"/>
      <c r="AL33" s="46"/>
      <c r="AM33" s="46"/>
      <c r="AN33" s="46"/>
      <c r="AO33" s="46"/>
      <c r="AP33" s="46"/>
      <c r="AQ33" s="46"/>
      <c r="AR33" s="46"/>
      <c r="AS33" s="46"/>
      <c r="AT33" s="46"/>
      <c r="AU33" s="46"/>
      <c r="AV33" s="46"/>
      <c r="AW33" s="46"/>
      <c r="AX33" s="46"/>
      <c r="AY33" s="46"/>
      <c r="AZ33" s="46"/>
      <c r="BA33" s="46"/>
      <c r="BB33" s="46"/>
      <c r="BC33" s="46"/>
      <c r="BD33" s="46"/>
      <c r="BE33" s="46"/>
      <c r="BF33" s="46"/>
      <c r="BG33" s="46"/>
      <c r="BH33" s="46"/>
      <c r="BI33" s="46"/>
      <c r="BJ33" s="46"/>
      <c r="BK33" s="46"/>
      <c r="BL33" s="46"/>
      <c r="BM33" s="46"/>
      <c r="BN33" s="46"/>
      <c r="BO33" s="46"/>
      <c r="BP33" s="46"/>
      <c r="BQ33" s="46"/>
      <c r="BR33" s="46"/>
      <c r="BS33" s="46"/>
      <c r="BT33" s="46"/>
      <c r="BU33" s="46"/>
      <c r="BV33" s="46"/>
      <c r="BW33" s="46"/>
      <c r="BX33" s="46"/>
      <c r="BY33" s="46"/>
      <c r="BZ33" s="46"/>
      <c r="CA33" s="46"/>
      <c r="CB33" s="46"/>
      <c r="CC33" s="46"/>
      <c r="CD33" s="46"/>
      <c r="CE33" s="46"/>
      <c r="CF33" s="46"/>
      <c r="CG33" s="46"/>
      <c r="CH33" s="46"/>
      <c r="CI33" s="46"/>
      <c r="CJ33" s="46"/>
      <c r="CK33" s="46"/>
      <c r="CL33" s="46"/>
      <c r="CM33" s="46"/>
      <c r="CN33" s="46"/>
      <c r="CO33" s="46"/>
      <c r="CP33" s="46"/>
      <c r="CQ33" s="46"/>
      <c r="CR33" s="46"/>
      <c r="CS33" s="46"/>
      <c r="CT33" s="46"/>
      <c r="CU33" s="46"/>
      <c r="CV33" s="46"/>
      <c r="CW33" s="46"/>
      <c r="CX33" s="46"/>
      <c r="CY33" s="46"/>
      <c r="CZ33" s="46"/>
      <c r="DA33" s="46"/>
      <c r="DB33" s="46"/>
      <c r="DC33" s="46"/>
      <c r="DD33" s="46"/>
      <c r="DE33" s="46"/>
      <c r="DF33" s="46"/>
      <c r="DG33" s="46"/>
      <c r="DH33" s="46"/>
      <c r="DI33" s="46"/>
      <c r="DJ33" s="46"/>
      <c r="DK33" s="46"/>
      <c r="DL33" s="46"/>
      <c r="DM33" s="46"/>
      <c r="DN33" s="46"/>
      <c r="DO33" s="46"/>
      <c r="DP33" s="46"/>
      <c r="DQ33" s="46"/>
      <c r="DR33" s="46"/>
      <c r="DS33" s="46"/>
      <c r="DT33" s="46"/>
      <c r="DU33" s="46"/>
      <c r="DV33" s="46"/>
      <c r="DW33" s="46"/>
      <c r="DX33" s="46"/>
      <c r="DY33" s="46"/>
      <c r="DZ33" s="46"/>
    </row>
    <row r="34" spans="1:130" s="6" customFormat="1" ht="38" customHeight="1" thickBot="1" x14ac:dyDescent="0.3">
      <c r="A34" s="52">
        <v>60004824</v>
      </c>
      <c r="B34" s="66">
        <v>10</v>
      </c>
      <c r="C34" s="67" t="s">
        <v>42</v>
      </c>
      <c r="D34" s="68">
        <v>1</v>
      </c>
      <c r="E34" s="37" t="s">
        <v>29</v>
      </c>
      <c r="F34" s="39">
        <v>32500</v>
      </c>
      <c r="G34" s="69">
        <f t="shared" si="2"/>
        <v>32500</v>
      </c>
      <c r="H34" s="31" t="s">
        <v>23</v>
      </c>
      <c r="I34" s="51" t="e">
        <f t="shared" si="3"/>
        <v>#VALUE!</v>
      </c>
      <c r="J34" s="56" t="s">
        <v>66</v>
      </c>
      <c r="K34" s="59" t="s">
        <v>68</v>
      </c>
      <c r="L34" s="56" t="s">
        <v>35</v>
      </c>
      <c r="M34" s="56" t="s">
        <v>33</v>
      </c>
      <c r="N34" s="56" t="s">
        <v>30</v>
      </c>
      <c r="O34" s="57" t="s">
        <v>31</v>
      </c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</row>
    <row r="35" spans="1:130" s="6" customFormat="1" ht="38" customHeight="1" thickBot="1" x14ac:dyDescent="0.3">
      <c r="A35" s="85">
        <v>60004825</v>
      </c>
      <c r="B35" s="66">
        <v>10</v>
      </c>
      <c r="C35" s="67" t="s">
        <v>59</v>
      </c>
      <c r="D35" s="68">
        <v>1</v>
      </c>
      <c r="E35" s="37" t="s">
        <v>29</v>
      </c>
      <c r="F35" s="39">
        <v>13000</v>
      </c>
      <c r="G35" s="69">
        <f t="shared" si="2"/>
        <v>13000</v>
      </c>
      <c r="H35" s="31" t="s">
        <v>23</v>
      </c>
      <c r="I35" s="51" t="e">
        <f t="shared" si="3"/>
        <v>#VALUE!</v>
      </c>
      <c r="J35" s="58" t="s">
        <v>75</v>
      </c>
      <c r="K35" s="58" t="s">
        <v>74</v>
      </c>
      <c r="L35" s="56" t="s">
        <v>71</v>
      </c>
      <c r="M35" s="56" t="s">
        <v>72</v>
      </c>
      <c r="N35" s="56" t="s">
        <v>30</v>
      </c>
      <c r="O35" s="57" t="s">
        <v>31</v>
      </c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</row>
    <row r="36" spans="1:130" s="6" customFormat="1" ht="38" customHeight="1" thickBot="1" x14ac:dyDescent="0.3">
      <c r="A36" s="52">
        <v>60004826</v>
      </c>
      <c r="B36" s="66">
        <v>10</v>
      </c>
      <c r="C36" s="67" t="s">
        <v>47</v>
      </c>
      <c r="D36" s="68">
        <v>1</v>
      </c>
      <c r="E36" s="37" t="s">
        <v>29</v>
      </c>
      <c r="F36" s="39">
        <v>6000</v>
      </c>
      <c r="G36" s="69">
        <f t="shared" si="2"/>
        <v>6000</v>
      </c>
      <c r="H36" s="31" t="s">
        <v>23</v>
      </c>
      <c r="I36" s="51" t="e">
        <f t="shared" si="3"/>
        <v>#VALUE!</v>
      </c>
      <c r="J36" s="56" t="s">
        <v>66</v>
      </c>
      <c r="K36" s="59" t="s">
        <v>68</v>
      </c>
      <c r="L36" s="56" t="s">
        <v>35</v>
      </c>
      <c r="M36" s="56" t="s">
        <v>33</v>
      </c>
      <c r="N36" s="56" t="s">
        <v>30</v>
      </c>
      <c r="O36" s="57" t="s">
        <v>31</v>
      </c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</row>
    <row r="37" spans="1:130" s="6" customFormat="1" ht="38" customHeight="1" thickBot="1" x14ac:dyDescent="0.3">
      <c r="A37" s="52">
        <v>60004827</v>
      </c>
      <c r="B37" s="66">
        <v>10</v>
      </c>
      <c r="C37" s="74" t="s">
        <v>48</v>
      </c>
      <c r="D37" s="68">
        <v>1</v>
      </c>
      <c r="E37" s="37" t="s">
        <v>29</v>
      </c>
      <c r="F37" s="39">
        <v>30000</v>
      </c>
      <c r="G37" s="69">
        <f t="shared" si="2"/>
        <v>30000</v>
      </c>
      <c r="H37" s="31" t="s">
        <v>23</v>
      </c>
      <c r="I37" s="51" t="e">
        <f t="shared" si="3"/>
        <v>#VALUE!</v>
      </c>
      <c r="J37" s="59" t="s">
        <v>46</v>
      </c>
      <c r="K37" s="59" t="s">
        <v>34</v>
      </c>
      <c r="L37" s="56" t="s">
        <v>32</v>
      </c>
      <c r="M37" s="56" t="s">
        <v>33</v>
      </c>
      <c r="N37" s="56" t="s">
        <v>30</v>
      </c>
      <c r="O37" s="57" t="s">
        <v>31</v>
      </c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</row>
    <row r="38" spans="1:130" s="6" customFormat="1" ht="38" customHeight="1" thickBot="1" x14ac:dyDescent="0.3">
      <c r="A38" s="96">
        <v>60004831</v>
      </c>
      <c r="B38" s="66">
        <v>10</v>
      </c>
      <c r="C38" s="67" t="s">
        <v>44</v>
      </c>
      <c r="D38" s="68">
        <v>1</v>
      </c>
      <c r="E38" s="37" t="s">
        <v>29</v>
      </c>
      <c r="F38" s="39">
        <v>26500</v>
      </c>
      <c r="G38" s="69">
        <f t="shared" si="2"/>
        <v>26500</v>
      </c>
      <c r="H38" s="31" t="s">
        <v>23</v>
      </c>
      <c r="I38" s="51" t="e">
        <f t="shared" si="3"/>
        <v>#VALUE!</v>
      </c>
      <c r="J38" s="88" t="s">
        <v>41</v>
      </c>
      <c r="K38" s="88" t="s">
        <v>36</v>
      </c>
      <c r="L38" s="88" t="s">
        <v>45</v>
      </c>
      <c r="M38" s="88" t="s">
        <v>37</v>
      </c>
      <c r="N38" s="88" t="s">
        <v>38</v>
      </c>
      <c r="O38" s="90" t="s">
        <v>39</v>
      </c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</row>
    <row r="39" spans="1:130" s="6" customFormat="1" ht="38" customHeight="1" thickBot="1" x14ac:dyDescent="0.3">
      <c r="A39" s="97"/>
      <c r="B39" s="75">
        <v>20</v>
      </c>
      <c r="C39" s="76" t="s">
        <v>40</v>
      </c>
      <c r="D39" s="77">
        <v>1</v>
      </c>
      <c r="E39" s="78" t="s">
        <v>29</v>
      </c>
      <c r="F39" s="79">
        <v>22600</v>
      </c>
      <c r="G39" s="80">
        <f t="shared" si="2"/>
        <v>22600</v>
      </c>
      <c r="H39" s="81" t="s">
        <v>23</v>
      </c>
      <c r="I39" s="82" t="e">
        <f t="shared" si="3"/>
        <v>#VALUE!</v>
      </c>
      <c r="J39" s="89"/>
      <c r="K39" s="89" t="s">
        <v>36</v>
      </c>
      <c r="L39" s="89" t="s">
        <v>45</v>
      </c>
      <c r="M39" s="89" t="s">
        <v>37</v>
      </c>
      <c r="N39" s="89" t="s">
        <v>38</v>
      </c>
      <c r="O39" s="91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</row>
    <row r="40" spans="1:130" s="6" customFormat="1" ht="38" customHeight="1" thickBot="1" x14ac:dyDescent="0.3">
      <c r="A40" s="97">
        <v>60004839</v>
      </c>
      <c r="B40" s="66">
        <v>10</v>
      </c>
      <c r="C40" s="67" t="s">
        <v>42</v>
      </c>
      <c r="D40" s="68">
        <v>1</v>
      </c>
      <c r="E40" s="83" t="s">
        <v>29</v>
      </c>
      <c r="F40" s="39">
        <v>24000</v>
      </c>
      <c r="G40" s="69">
        <f t="shared" si="2"/>
        <v>24000</v>
      </c>
      <c r="H40" s="81" t="s">
        <v>23</v>
      </c>
      <c r="I40" s="82" t="e">
        <f t="shared" si="3"/>
        <v>#VALUE!</v>
      </c>
      <c r="J40" s="92" t="s">
        <v>80</v>
      </c>
      <c r="K40" s="118" t="s">
        <v>81</v>
      </c>
      <c r="L40" s="118" t="s">
        <v>35</v>
      </c>
      <c r="M40" s="118" t="s">
        <v>33</v>
      </c>
      <c r="N40" s="118">
        <v>70800</v>
      </c>
      <c r="O40" s="128" t="s">
        <v>31</v>
      </c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</row>
    <row r="41" spans="1:130" s="6" customFormat="1" ht="38" customHeight="1" thickBot="1" x14ac:dyDescent="0.3">
      <c r="A41" s="130"/>
      <c r="B41" s="66">
        <v>20</v>
      </c>
      <c r="C41" s="67" t="s">
        <v>53</v>
      </c>
      <c r="D41" s="68">
        <v>1</v>
      </c>
      <c r="E41" s="83" t="s">
        <v>29</v>
      </c>
      <c r="F41" s="39">
        <v>4500</v>
      </c>
      <c r="G41" s="69">
        <f t="shared" si="2"/>
        <v>4500</v>
      </c>
      <c r="H41" s="81" t="s">
        <v>23</v>
      </c>
      <c r="I41" s="82" t="e">
        <f t="shared" si="3"/>
        <v>#VALUE!</v>
      </c>
      <c r="J41" s="116"/>
      <c r="K41" s="119"/>
      <c r="L41" s="119"/>
      <c r="M41" s="119"/>
      <c r="N41" s="119"/>
      <c r="O41" s="91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</row>
    <row r="42" spans="1:130" s="6" customFormat="1" ht="38" customHeight="1" thickBot="1" x14ac:dyDescent="0.3">
      <c r="A42" s="134"/>
      <c r="B42" s="70">
        <v>30</v>
      </c>
      <c r="C42" s="74" t="s">
        <v>79</v>
      </c>
      <c r="D42" s="71">
        <v>1</v>
      </c>
      <c r="E42" s="84" t="s">
        <v>29</v>
      </c>
      <c r="F42" s="43">
        <v>5500</v>
      </c>
      <c r="G42" s="72">
        <f t="shared" si="2"/>
        <v>5500</v>
      </c>
      <c r="H42" s="81" t="s">
        <v>23</v>
      </c>
      <c r="I42" s="82" t="e">
        <f t="shared" si="3"/>
        <v>#VALUE!</v>
      </c>
      <c r="J42" s="117"/>
      <c r="K42" s="120"/>
      <c r="L42" s="120"/>
      <c r="M42" s="120"/>
      <c r="N42" s="120"/>
      <c r="O42" s="129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</row>
    <row r="43" spans="1:130" s="6" customFormat="1" ht="15" thickTop="1" thickBot="1" x14ac:dyDescent="0.3">
      <c r="A43" s="126" t="s">
        <v>15</v>
      </c>
      <c r="B43" s="127"/>
      <c r="C43" s="127"/>
      <c r="D43" s="127"/>
      <c r="E43" s="127"/>
      <c r="F43" s="127"/>
      <c r="G43" s="40">
        <f>SUM(G7:G42)</f>
        <v>775100</v>
      </c>
      <c r="H43" s="41"/>
      <c r="I43" s="41"/>
      <c r="J43" s="41"/>
      <c r="K43" s="41"/>
      <c r="L43" s="24"/>
      <c r="M43" s="24"/>
      <c r="N43" s="24"/>
      <c r="O43" s="4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</row>
    <row r="44" spans="1:130" s="6" customFormat="1" ht="15" thickTop="1" thickBot="1" x14ac:dyDescent="0.3">
      <c r="A44" s="123" t="s">
        <v>16</v>
      </c>
      <c r="B44" s="124"/>
      <c r="C44" s="124"/>
      <c r="D44" s="124"/>
      <c r="E44" s="124"/>
      <c r="F44" s="124"/>
      <c r="G44" s="124"/>
      <c r="H44" s="125"/>
      <c r="I44" s="7" t="e">
        <f>SUM(I7:I42)</f>
        <v>#VALUE!</v>
      </c>
      <c r="J44" s="25"/>
      <c r="K44" s="24"/>
      <c r="L44" s="28"/>
      <c r="M44" s="29"/>
      <c r="N44" s="28"/>
      <c r="O44" s="30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</row>
    <row r="45" spans="1:130" s="6" customFormat="1" ht="13.5" thickTop="1" thickBot="1" x14ac:dyDescent="0.3">
      <c r="A45" s="12" t="s">
        <v>21</v>
      </c>
      <c r="B45" s="34"/>
      <c r="C45" s="12"/>
      <c r="D45" s="13"/>
      <c r="E45" s="12"/>
      <c r="F45" s="14"/>
      <c r="G45" s="14"/>
      <c r="H45" s="12"/>
      <c r="I45" s="12"/>
      <c r="J45" s="12"/>
      <c r="K45" s="13"/>
      <c r="L45" s="17"/>
      <c r="M45" s="19"/>
      <c r="N45" s="17"/>
      <c r="O45" s="17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</row>
    <row r="46" spans="1:130" s="1" customFormat="1" ht="13" thickBot="1" x14ac:dyDescent="0.3">
      <c r="A46" s="15" t="s">
        <v>22</v>
      </c>
      <c r="B46" s="121" t="s">
        <v>23</v>
      </c>
      <c r="C46" s="122"/>
      <c r="D46" s="122"/>
      <c r="E46" s="122"/>
      <c r="F46" s="16" t="s">
        <v>24</v>
      </c>
      <c r="G46" s="17"/>
      <c r="H46" s="18"/>
      <c r="I46" s="17"/>
      <c r="J46" s="19"/>
      <c r="K46" s="19"/>
      <c r="L46" s="17"/>
      <c r="M46" s="19"/>
      <c r="N46" s="17"/>
      <c r="O46" s="17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</row>
    <row r="47" spans="1:130" s="1" customFormat="1" ht="13" thickBot="1" x14ac:dyDescent="0.3">
      <c r="A47" s="17"/>
      <c r="B47" s="35"/>
      <c r="C47" s="17"/>
      <c r="D47" s="19"/>
      <c r="E47" s="17"/>
      <c r="F47" s="18"/>
      <c r="G47" s="18"/>
      <c r="H47" s="20" t="s">
        <v>25</v>
      </c>
      <c r="I47" s="17"/>
      <c r="J47" s="19"/>
      <c r="K47" s="19"/>
      <c r="L47" s="17"/>
      <c r="M47" s="19"/>
      <c r="N47" s="17"/>
      <c r="O47" s="17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</row>
    <row r="48" spans="1:130" s="6" customFormat="1" ht="13" thickBot="1" x14ac:dyDescent="0.3">
      <c r="A48" s="17"/>
      <c r="B48" s="35"/>
      <c r="C48" s="17"/>
      <c r="D48" s="19"/>
      <c r="E48" s="17"/>
      <c r="F48" s="18"/>
      <c r="G48" s="18"/>
      <c r="H48" s="20"/>
      <c r="I48" s="17"/>
      <c r="J48" s="19"/>
      <c r="K48" s="19"/>
      <c r="L48" s="17"/>
      <c r="M48" s="19"/>
      <c r="N48" s="17"/>
      <c r="O48" s="17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</row>
    <row r="49" spans="1:81" ht="22.9" customHeight="1" x14ac:dyDescent="0.25">
      <c r="A49" s="17"/>
      <c r="B49" s="35"/>
      <c r="C49" s="17"/>
      <c r="D49" s="32">
        <f>SUM(D7:D42)</f>
        <v>45</v>
      </c>
      <c r="E49" s="17"/>
      <c r="F49" s="18"/>
      <c r="G49" s="21"/>
      <c r="H49" s="20"/>
      <c r="I49" s="17"/>
      <c r="J49" s="19"/>
      <c r="K49" s="19"/>
      <c r="L49" s="17"/>
      <c r="M49" s="19"/>
      <c r="N49" s="17"/>
      <c r="O49" s="17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</row>
    <row r="50" spans="1:81" x14ac:dyDescent="0.25">
      <c r="A50" s="17"/>
      <c r="B50" s="35"/>
      <c r="C50" s="17"/>
      <c r="D50" s="19"/>
      <c r="E50" s="17"/>
      <c r="F50" s="18"/>
      <c r="G50" s="18"/>
      <c r="H50" s="20"/>
      <c r="I50" s="17"/>
      <c r="J50" s="19"/>
      <c r="K50" s="19"/>
      <c r="L50" s="17"/>
      <c r="M50" s="19"/>
      <c r="N50" s="17"/>
      <c r="O50" s="17"/>
    </row>
    <row r="51" spans="1:81" ht="14.5" x14ac:dyDescent="0.25">
      <c r="A51" s="17"/>
      <c r="B51" s="35"/>
      <c r="C51" s="17"/>
      <c r="D51" s="19"/>
      <c r="E51" s="17"/>
      <c r="F51" s="18"/>
      <c r="G51" s="18"/>
      <c r="H51" s="18"/>
      <c r="I51" s="20"/>
      <c r="J51" s="19"/>
      <c r="K51" s="19"/>
      <c r="L51" s="27"/>
      <c r="M51" s="27"/>
      <c r="N51" s="27"/>
      <c r="O51" s="27"/>
    </row>
    <row r="52" spans="1:81" ht="14.5" x14ac:dyDescent="0.25">
      <c r="A52" s="19"/>
      <c r="B52" s="35"/>
      <c r="C52" s="17"/>
      <c r="D52" s="32"/>
      <c r="E52" s="17"/>
      <c r="F52" s="22"/>
      <c r="G52" s="23"/>
      <c r="H52" s="17"/>
      <c r="I52" s="17"/>
      <c r="J52" s="27" t="s">
        <v>26</v>
      </c>
      <c r="K52" s="27"/>
      <c r="L52" s="26"/>
      <c r="M52" s="26"/>
      <c r="N52" s="26"/>
      <c r="O52" s="26"/>
    </row>
    <row r="53" spans="1:81" x14ac:dyDescent="0.25">
      <c r="A53" s="19"/>
      <c r="B53" s="35"/>
      <c r="C53" s="17"/>
      <c r="D53" s="32"/>
      <c r="E53" s="17"/>
      <c r="F53" s="17"/>
      <c r="G53" s="17"/>
      <c r="H53" s="17"/>
      <c r="I53" s="17"/>
      <c r="J53" s="26" t="s">
        <v>27</v>
      </c>
      <c r="K53" s="26"/>
      <c r="L53" s="26"/>
      <c r="M53" s="26"/>
      <c r="N53" s="26"/>
      <c r="O53" s="26"/>
    </row>
    <row r="54" spans="1:81" x14ac:dyDescent="0.25">
      <c r="A54" s="19"/>
      <c r="B54" s="35"/>
      <c r="C54" s="17"/>
      <c r="D54" s="19"/>
      <c r="E54" s="17"/>
      <c r="F54" s="17"/>
      <c r="G54" s="17"/>
      <c r="H54" s="17"/>
      <c r="I54" s="17"/>
      <c r="J54" s="26" t="s">
        <v>28</v>
      </c>
      <c r="K54" s="26"/>
    </row>
    <row r="58" spans="1:81" x14ac:dyDescent="0.25">
      <c r="D58" s="38"/>
    </row>
  </sheetData>
  <mergeCells count="61">
    <mergeCell ref="N40:N42"/>
    <mergeCell ref="O40:O42"/>
    <mergeCell ref="J8:J13"/>
    <mergeCell ref="A8:A10"/>
    <mergeCell ref="A11:A13"/>
    <mergeCell ref="K8:K13"/>
    <mergeCell ref="L8:L13"/>
    <mergeCell ref="M8:M13"/>
    <mergeCell ref="N8:N13"/>
    <mergeCell ref="O8:O13"/>
    <mergeCell ref="J27:J28"/>
    <mergeCell ref="K27:K28"/>
    <mergeCell ref="L27:L28"/>
    <mergeCell ref="M27:M28"/>
    <mergeCell ref="N27:N28"/>
    <mergeCell ref="A40:A42"/>
    <mergeCell ref="K40:K42"/>
    <mergeCell ref="L40:L42"/>
    <mergeCell ref="M40:M42"/>
    <mergeCell ref="B46:E46"/>
    <mergeCell ref="A44:H44"/>
    <mergeCell ref="A43:F43"/>
    <mergeCell ref="D5:D6"/>
    <mergeCell ref="E5:E6"/>
    <mergeCell ref="F5:G5"/>
    <mergeCell ref="H5:I5"/>
    <mergeCell ref="J40:J42"/>
    <mergeCell ref="J16:J17"/>
    <mergeCell ref="O5:O6"/>
    <mergeCell ref="K5:K6"/>
    <mergeCell ref="L5:L6"/>
    <mergeCell ref="N5:N6"/>
    <mergeCell ref="A23:A24"/>
    <mergeCell ref="A29:A33"/>
    <mergeCell ref="A1:O1"/>
    <mergeCell ref="A2:O2"/>
    <mergeCell ref="A3:O3"/>
    <mergeCell ref="O23:O24"/>
    <mergeCell ref="J23:J24"/>
    <mergeCell ref="K23:K24"/>
    <mergeCell ref="L23:L24"/>
    <mergeCell ref="M23:M24"/>
    <mergeCell ref="N23:N24"/>
    <mergeCell ref="O27:O28"/>
    <mergeCell ref="A5:A6"/>
    <mergeCell ref="B5:B6"/>
    <mergeCell ref="C5:C6"/>
    <mergeCell ref="A16:A17"/>
    <mergeCell ref="A38:A39"/>
    <mergeCell ref="J38:J39"/>
    <mergeCell ref="J29:J33"/>
    <mergeCell ref="K29:K33"/>
    <mergeCell ref="L29:L33"/>
    <mergeCell ref="K38:K39"/>
    <mergeCell ref="L38:L39"/>
    <mergeCell ref="M38:M39"/>
    <mergeCell ref="N38:N39"/>
    <mergeCell ref="O38:O39"/>
    <mergeCell ref="M29:M33"/>
    <mergeCell ref="N29:N33"/>
    <mergeCell ref="O29:O33"/>
  </mergeCells>
  <phoneticPr fontId="0" type="noConversion"/>
  <pageMargins left="0.55118110236220474" right="0.35433070866141736" top="0.39370078740157483" bottom="0.39370078740157483" header="0.51181102362204722" footer="0.51181102362204722"/>
  <pageSetup paperSize="9" scale="49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1D5D00D18BED542A1391B1FD89084F3" ma:contentTypeVersion="13" ma:contentTypeDescription="Vytvoří nový dokument" ma:contentTypeScope="" ma:versionID="e9fb1b3a9968e7675f43be06d77fd865">
  <xsd:schema xmlns:xsd="http://www.w3.org/2001/XMLSchema" xmlns:xs="http://www.w3.org/2001/XMLSchema" xmlns:p="http://schemas.microsoft.com/office/2006/metadata/properties" xmlns:ns3="63ef4d09-7a27-477e-abfe-88d2d0877d32" xmlns:ns4="b0e90202-8514-490b-aa47-458e66aada41" targetNamespace="http://schemas.microsoft.com/office/2006/metadata/properties" ma:root="true" ma:fieldsID="7443966d4a119aec52e26d64b4af3008" ns3:_="" ns4:_="">
    <xsd:import namespace="63ef4d09-7a27-477e-abfe-88d2d0877d32"/>
    <xsd:import namespace="b0e90202-8514-490b-aa47-458e66aada4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ef4d09-7a27-477e-abfe-88d2d0877d3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0e90202-8514-490b-aa47-458e66aada41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Hodnota hash upozornění na sdílení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84197F1-44AC-4F35-9772-3DFE815F7A03}">
  <ds:schemaRefs>
    <ds:schemaRef ds:uri="http://schemas.openxmlformats.org/package/2006/metadata/core-properties"/>
    <ds:schemaRef ds:uri="http://purl.org/dc/terms/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purl.org/dc/dcmitype/"/>
    <ds:schemaRef ds:uri="63ef4d09-7a27-477e-abfe-88d2d0877d32"/>
    <ds:schemaRef ds:uri="b0e90202-8514-490b-aa47-458e66aada41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FC6A7A32-AAC1-4CC2-A0A8-514AEBF8814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ED7071D-05AE-4FF2-BF4C-98023189BD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ef4d09-7a27-477e-abfe-88d2d0877d32"/>
    <ds:schemaRef ds:uri="b0e90202-8514-490b-aa47-458e66aada4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SAP WebAS</dc:creator>
  <cp:keywords/>
  <dc:description/>
  <cp:lastModifiedBy>Milan Matolák</cp:lastModifiedBy>
  <cp:revision>1</cp:revision>
  <cp:lastPrinted>2019-12-05T06:42:21Z</cp:lastPrinted>
  <dcterms:created xsi:type="dcterms:W3CDTF">2019-08-01T11:10:14Z</dcterms:created>
  <dcterms:modified xsi:type="dcterms:W3CDTF">2021-06-03T12:25:50Z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0x010100D1D5D00D18BED542A1391B1FD89084F3</vt:lpwstr>
  </property>
</Properties>
</file>