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9"/>
  <workbookPr codeName="ThisWorkbook" defaultThemeVersion="124226"/>
  <mc:AlternateContent xmlns:mc="http://schemas.openxmlformats.org/markup-compatibility/2006">
    <mc:Choice Requires="x15">
      <x15ac:absPath xmlns:x15ac="http://schemas.microsoft.com/office/spreadsheetml/2010/11/ac" url="Y:\- = PROBÍHAJÍCÍ IA - TB = -\18014 EKF NOVÁ (TB)\ZD - REALIZACE\ADMINISTRACE ZADÁVACÍHO ŘÍZENÍ\DPS_VŠB_NOVÁ EKF\19-015-5_F_Vykaz_vymer\19-015-5_F_110\110.50_VZT\"/>
    </mc:Choice>
  </mc:AlternateContent>
  <xr:revisionPtr revIDLastSave="0" documentId="13_ncr:1_{E97F05D4-AACD-47DB-967B-554221E58B51}" xr6:coauthVersionLast="36" xr6:coauthVersionMax="45" xr10:uidLastSave="{00000000-0000-0000-0000-000000000000}"/>
  <bookViews>
    <workbookView xWindow="0" yWindow="0" windowWidth="28800" windowHeight="12075" firstSheet="2" activeTab="2" xr2:uid="{00000000-000D-0000-FFFF-FFFF00000000}"/>
  </bookViews>
  <sheets>
    <sheet name="Pokyny pro vyplnění" sheetId="11" state="hidden" r:id="rId1"/>
    <sheet name="VzorPolozky" sheetId="10" state="hidden" r:id="rId2"/>
    <sheet name="rozpocet kryci list" sheetId="31" r:id="rId3"/>
    <sheet name="19-015-5_110.50" sheetId="19" r:id="rId4"/>
  </sheets>
  <externalReferences>
    <externalReference r:id="rId5"/>
    <externalReference r:id="rId6"/>
    <externalReference r:id="rId7"/>
    <externalReference r:id="rId8"/>
  </externalReferences>
  <definedNames>
    <definedName name="__BPK1">[1]Položky!#REF!</definedName>
    <definedName name="__BPK2">[1]Položky!#REF!</definedName>
    <definedName name="__BPK3">[1]Položky!#REF!</definedName>
    <definedName name="__dph1">[2]Rekapitulace!#REF!</definedName>
    <definedName name="__dph2">[2]Rekapitulace!#REF!</definedName>
    <definedName name="__dph3">[2]Rekapitulace!#REF!</definedName>
    <definedName name="__pol1">[2]Specifikace!#REF!</definedName>
    <definedName name="__pol2">[2]Specifikace!#REF!</definedName>
    <definedName name="__pol3">[2]Specifikace!#REF!</definedName>
    <definedName name="_1">#REF!</definedName>
    <definedName name="_BPK1">[3]Položky!#REF!</definedName>
    <definedName name="_BPK2">[3]Položky!#REF!</definedName>
    <definedName name="_BPK3">[3]Položky!#REF!</definedName>
    <definedName name="_dph1">[2]Rekapitulace!#REF!</definedName>
    <definedName name="_dph2">[2]Rekapitulace!#REF!</definedName>
    <definedName name="_dph3">[2]Rekapitulace!#REF!</definedName>
    <definedName name="_xlnm._FilterDatabase" localSheetId="3" hidden="1">'19-015-5_110.50'!$A$6:$G$1640</definedName>
    <definedName name="_pol1">[2]Specifikace!#REF!</definedName>
    <definedName name="_pol2">[2]Specifikace!#REF!</definedName>
    <definedName name="_pol3">[2]Specifikace!#REF!</definedName>
    <definedName name="CenaCelkem">#REF!</definedName>
    <definedName name="CenaCelkemBezDPH">#REF!</definedName>
    <definedName name="cisloobjektu">#REF!</definedName>
    <definedName name="CisloRozpoctu">'[4]Krycí list'!$C$2</definedName>
    <definedName name="cislostavby">'[4]Krycí list'!$A$7</definedName>
    <definedName name="CisloStavebnihoRozpoctu">#REF!</definedName>
    <definedName name="dadresa">#REF!</definedName>
    <definedName name="Datum">#REF!</definedName>
    <definedName name="Dil">[3]Rekapitulace!$A$6</definedName>
    <definedName name="dmisto">#REF!</definedName>
    <definedName name="Dodavka">[3]Rekapitulace!$G$16</definedName>
    <definedName name="Dodavka0">[3]Položky!#REF!</definedName>
    <definedName name="DPHSni">#REF!</definedName>
    <definedName name="DPHZakl">#REF!</definedName>
    <definedName name="footer">[2]Rekapitulace!#REF!</definedName>
    <definedName name="footer2">[2]Specifikace!#REF!</definedName>
    <definedName name="head1">[2]Rekapitulace!#REF!</definedName>
    <definedName name="Header">[2]Rekapitulace!#REF!</definedName>
    <definedName name="Header2">[2]Specifikace!#REF!</definedName>
    <definedName name="header3">[2]Specifikace!#REF!</definedName>
    <definedName name="Hlava1">[2]Rekapitulace!#REF!</definedName>
    <definedName name="Hlava2">[2]Rekapitulace!#REF!</definedName>
    <definedName name="hlava21">[2]Rekapitulace!#REF!</definedName>
    <definedName name="hlava22">[2]Rekapitulace!#REF!</definedName>
    <definedName name="Hlava3">[2]Rekapitulace!#REF!</definedName>
    <definedName name="Hlava4">[2]Rekapitulace!#REF!</definedName>
    <definedName name="HSV">[3]Rekapitulace!$E$16</definedName>
    <definedName name="HSV0">[3]Položky!#REF!</definedName>
    <definedName name="HZS">[3]Rekapitulace!$I$16</definedName>
    <definedName name="HZS0">[3]Položky!#REF!</definedName>
    <definedName name="JKSO">#REF!</definedName>
    <definedName name="kkk">#REF!</definedName>
    <definedName name="lll">#REF!</definedName>
    <definedName name="Mena">#REF!</definedName>
    <definedName name="MistoStavby">#REF!</definedName>
    <definedName name="MJ">#REF!</definedName>
    <definedName name="Mont">[3]Rekapitulace!$H$16</definedName>
    <definedName name="Montaz0">[3]Položky!#REF!</definedName>
    <definedName name="NazevDilu">[3]Rekapitulace!$B$6</definedName>
    <definedName name="nazevobjektu">#REF!</definedName>
    <definedName name="NazevRozpoctu">'[4]Krycí list'!$D$2</definedName>
    <definedName name="nazevstavby">'[4]Krycí list'!$C$7</definedName>
    <definedName name="NazevStavebnihoRozpoctu">#REF!</definedName>
    <definedName name="_xlnm.Print_Titles" localSheetId="3">'19-015-5_110.50'!$6:$6</definedName>
    <definedName name="oadresa">#REF!</definedName>
    <definedName name="Objednatel">#REF!</definedName>
    <definedName name="_xlnm.Print_Area" localSheetId="3">'19-015-5_110.50'!$A$1:$G$1646</definedName>
    <definedName name="odic">#REF!</definedName>
    <definedName name="oico">#REF!</definedName>
    <definedName name="omisto">#REF!</definedName>
    <definedName name="padresa">#REF!</definedName>
    <definedName name="pdic">#REF!</definedName>
    <definedName name="pico">#REF!</definedName>
    <definedName name="pmisto">#REF!</definedName>
    <definedName name="PocetMJ">#REF!</definedName>
    <definedName name="polbezcen1">[2]Specifikace!#REF!</definedName>
    <definedName name="polbezcen2">[2]Specifikace!#REF!</definedName>
    <definedName name="polbezcen3">[2]Specifikace!#REF!</definedName>
    <definedName name="polcen2">[2]Specifikace!#REF!</definedName>
    <definedName name="polcen3">[2]Specifikace!#REF!</definedName>
    <definedName name="polminuty1">[2]Specifikace!#REF!</definedName>
    <definedName name="polminuty2">[2]Specifikace!#REF!</definedName>
    <definedName name="polminuty3">[2]Specifikace!#REF!</definedName>
    <definedName name="popisrozp">[2]Rekapitulace!#REF!</definedName>
    <definedName name="PoptavkaID">#REF!</definedName>
    <definedName name="Poznamka">#REF!</definedName>
    <definedName name="pp">#REF!</definedName>
    <definedName name="ppp">#REF!</definedName>
    <definedName name="pppp">#REF!</definedName>
    <definedName name="pPSC">#REF!</definedName>
    <definedName name="Projektant">#REF!</definedName>
    <definedName name="PSV">[3]Rekapitulace!$F$16</definedName>
    <definedName name="PSV0">[3]Položky!#REF!</definedName>
    <definedName name="SazbaDPH1">'[4]Krycí list'!$C$30</definedName>
    <definedName name="SazbaDPH2">'[4]Krycí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Typ">[3]Položky!#REF!</definedName>
    <definedName name="VRN">[3]Rekapitulace!$H$29</definedName>
    <definedName name="VRNKc">[3]Rekapitulace!#REF!</definedName>
    <definedName name="VRNnazev">[3]Rekapitulace!#REF!</definedName>
    <definedName name="VRNproc">[3]Rekapitulace!#REF!</definedName>
    <definedName name="VRNzakl">[3]Rekapitulace!#REF!</definedName>
    <definedName name="Vypracoval">#REF!</definedName>
    <definedName name="Zakazka">#REF!</definedName>
    <definedName name="ZakHead">[2]Rekapitulace!#REF!</definedName>
    <definedName name="Zaklad22">#REF!</definedName>
    <definedName name="Zaklad5">#REF!</definedName>
    <definedName name="ZakladDPHSni">#REF!</definedName>
    <definedName name="ZakladDPHZakl">#REF!</definedName>
    <definedName name="Zaokrouhleni">#REF!</definedName>
    <definedName name="Zhotovitel">#REF!</definedName>
  </definedNames>
  <calcPr calcId="19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G291" i="19" l="1"/>
  <c r="B74" i="31" l="1"/>
  <c r="L1317" i="19" l="1"/>
  <c r="L1318" i="19"/>
  <c r="L1319" i="19"/>
  <c r="L1320" i="19"/>
  <c r="L1321" i="19"/>
  <c r="L1322" i="19"/>
  <c r="L1323" i="19"/>
  <c r="L1324" i="19"/>
  <c r="L1325" i="19"/>
  <c r="L1326" i="19"/>
  <c r="L1327" i="19"/>
  <c r="L1328" i="19"/>
  <c r="L1329" i="19"/>
  <c r="L1330" i="19"/>
  <c r="L1331" i="19"/>
  <c r="L1332" i="19"/>
  <c r="L1333" i="19"/>
  <c r="L1334" i="19"/>
  <c r="L1335" i="19"/>
  <c r="L1336" i="19"/>
  <c r="L1337" i="19"/>
  <c r="L1338" i="19"/>
  <c r="L1339" i="19"/>
  <c r="L1340" i="19"/>
  <c r="L1341" i="19"/>
  <c r="L1342" i="19"/>
  <c r="L1343" i="19"/>
  <c r="L1344" i="19"/>
  <c r="L1345" i="19"/>
  <c r="L1346" i="19"/>
  <c r="L1347" i="19"/>
  <c r="L1348" i="19"/>
  <c r="L1349" i="19"/>
  <c r="L1350" i="19"/>
  <c r="L1351" i="19"/>
  <c r="L1352" i="19"/>
  <c r="L1353" i="19"/>
  <c r="L1354" i="19"/>
  <c r="L1355" i="19"/>
  <c r="L1356" i="19"/>
  <c r="L1357" i="19"/>
  <c r="L1358" i="19"/>
  <c r="L1359" i="19"/>
  <c r="L1360" i="19"/>
  <c r="L1361" i="19"/>
  <c r="L1362" i="19"/>
  <c r="L1363" i="19"/>
  <c r="L1364" i="19"/>
  <c r="L1365" i="19"/>
  <c r="L1366" i="19"/>
  <c r="L1367" i="19"/>
  <c r="L1368" i="19"/>
  <c r="L1369" i="19"/>
  <c r="L1370" i="19"/>
  <c r="L1371" i="19"/>
  <c r="L1372" i="19"/>
  <c r="L1373" i="19"/>
  <c r="L1374" i="19"/>
  <c r="L1375" i="19"/>
  <c r="L1376" i="19"/>
  <c r="L1377" i="19"/>
  <c r="L1378" i="19"/>
  <c r="L1379" i="19"/>
  <c r="L1380" i="19"/>
  <c r="L1381" i="19"/>
  <c r="L1382" i="19"/>
  <c r="L1383" i="19"/>
  <c r="L1384" i="19"/>
  <c r="L1385" i="19"/>
  <c r="L1386" i="19"/>
  <c r="L1387" i="19"/>
  <c r="L1388" i="19"/>
  <c r="L1389" i="19"/>
  <c r="L1390" i="19"/>
  <c r="L1391" i="19"/>
  <c r="L1392" i="19"/>
  <c r="L1393" i="19"/>
  <c r="L1394" i="19"/>
  <c r="L1395" i="19"/>
  <c r="L1396" i="19"/>
  <c r="L1397" i="19"/>
  <c r="L1398" i="19"/>
  <c r="L1399" i="19"/>
  <c r="L1400" i="19"/>
  <c r="L1401" i="19"/>
  <c r="L1402" i="19"/>
  <c r="L1403" i="19"/>
  <c r="L1404" i="19"/>
  <c r="L1405" i="19"/>
  <c r="L1406" i="19"/>
  <c r="L1407" i="19"/>
  <c r="L1408" i="19"/>
  <c r="L1409" i="19"/>
  <c r="L1410" i="19"/>
  <c r="L1411" i="19"/>
  <c r="L1412" i="19"/>
  <c r="L1413" i="19"/>
  <c r="L1414" i="19"/>
  <c r="L1415" i="19"/>
  <c r="L1416" i="19"/>
  <c r="L1417" i="19"/>
  <c r="L1418" i="19"/>
  <c r="L1419" i="19"/>
  <c r="L1420" i="19"/>
  <c r="L1421" i="19"/>
  <c r="L1422" i="19"/>
  <c r="L1423" i="19"/>
  <c r="L1424" i="19"/>
  <c r="L1425" i="19"/>
  <c r="L1426" i="19"/>
  <c r="L1427" i="19"/>
  <c r="L1428" i="19"/>
  <c r="L1429" i="19"/>
  <c r="L1430" i="19"/>
  <c r="L1431" i="19"/>
  <c r="L1432" i="19"/>
  <c r="L1433" i="19"/>
  <c r="L1434" i="19"/>
  <c r="L1435" i="19"/>
  <c r="L1436" i="19"/>
  <c r="L1437" i="19"/>
  <c r="L1438" i="19"/>
  <c r="L1439" i="19"/>
  <c r="L1440" i="19"/>
  <c r="L1441" i="19"/>
  <c r="L1442" i="19"/>
  <c r="L1443" i="19"/>
  <c r="L1444" i="19"/>
  <c r="L1445" i="19"/>
  <c r="L1446" i="19"/>
  <c r="L1447" i="19"/>
  <c r="L1448" i="19"/>
  <c r="L1449" i="19"/>
  <c r="L1450" i="19"/>
  <c r="L1451" i="19"/>
  <c r="L1452" i="19"/>
  <c r="L1453" i="19"/>
  <c r="L1454" i="19"/>
  <c r="L1455" i="19"/>
  <c r="L1456" i="19"/>
  <c r="L1457" i="19"/>
  <c r="L1458" i="19"/>
  <c r="L1459" i="19"/>
  <c r="L1460" i="19"/>
  <c r="L1461" i="19"/>
  <c r="L1462" i="19"/>
  <c r="L1463" i="19"/>
  <c r="L1464" i="19"/>
  <c r="L1465" i="19"/>
  <c r="L1466" i="19"/>
  <c r="L1467" i="19"/>
  <c r="L1468" i="19"/>
  <c r="L1469" i="19"/>
  <c r="L1470" i="19"/>
  <c r="L1471" i="19"/>
  <c r="L1472" i="19"/>
  <c r="L1473" i="19"/>
  <c r="L1474" i="19"/>
  <c r="L1475" i="19"/>
  <c r="L1476" i="19"/>
  <c r="L1477" i="19"/>
  <c r="L1478" i="19"/>
  <c r="L1479" i="19"/>
  <c r="L1480" i="19"/>
  <c r="L1481" i="19"/>
  <c r="L1482" i="19"/>
  <c r="L1483" i="19"/>
  <c r="L1484" i="19"/>
  <c r="L1485" i="19"/>
  <c r="L1486" i="19"/>
  <c r="L1487" i="19"/>
  <c r="L1488" i="19"/>
  <c r="L1489" i="19"/>
  <c r="L1490" i="19"/>
  <c r="L1491" i="19"/>
  <c r="L1492" i="19"/>
  <c r="L1493" i="19"/>
  <c r="L1494" i="19"/>
  <c r="L1495" i="19"/>
  <c r="L1496" i="19"/>
  <c r="L1497" i="19"/>
  <c r="L1498" i="19"/>
  <c r="L1499" i="19"/>
  <c r="L1500" i="19"/>
  <c r="L1501" i="19"/>
  <c r="L1502" i="19"/>
  <c r="L1503" i="19"/>
  <c r="L1504" i="19"/>
  <c r="L1505" i="19"/>
  <c r="L1506" i="19"/>
  <c r="L1507" i="19"/>
  <c r="L1508" i="19"/>
  <c r="L1509" i="19"/>
  <c r="L1510" i="19"/>
  <c r="L1511" i="19"/>
  <c r="L1512" i="19"/>
  <c r="L1513" i="19"/>
  <c r="L1514" i="19"/>
  <c r="L1515" i="19"/>
  <c r="L1516" i="19"/>
  <c r="L1517" i="19"/>
  <c r="L1518" i="19"/>
  <c r="L1519" i="19"/>
  <c r="L1520" i="19"/>
  <c r="L1521" i="19"/>
  <c r="L1522" i="19"/>
  <c r="L1523" i="19"/>
  <c r="L1524" i="19"/>
  <c r="L1525" i="19"/>
  <c r="L1526" i="19"/>
  <c r="L1527" i="19"/>
  <c r="L1528" i="19"/>
  <c r="L1529" i="19"/>
  <c r="L1530" i="19"/>
  <c r="L1531" i="19"/>
  <c r="L1532" i="19"/>
  <c r="L1533" i="19"/>
  <c r="L1534" i="19"/>
  <c r="L1535" i="19"/>
  <c r="L1536" i="19"/>
  <c r="L1537" i="19"/>
  <c r="L1538" i="19"/>
  <c r="L1539" i="19"/>
  <c r="L1540" i="19"/>
  <c r="L1541" i="19"/>
  <c r="L1542" i="19"/>
  <c r="L1543" i="19"/>
  <c r="L1544" i="19"/>
  <c r="L1545" i="19"/>
  <c r="L1546" i="19"/>
  <c r="L1547" i="19"/>
  <c r="L1548" i="19"/>
  <c r="L1549" i="19"/>
  <c r="L1550" i="19"/>
  <c r="L1551" i="19"/>
  <c r="L1552" i="19"/>
  <c r="L1553" i="19"/>
  <c r="L1554" i="19"/>
  <c r="L1555" i="19"/>
  <c r="L1556" i="19"/>
  <c r="L1557" i="19"/>
  <c r="L1558" i="19"/>
  <c r="L1559" i="19"/>
  <c r="L1560" i="19"/>
  <c r="L1561" i="19"/>
  <c r="L1562" i="19"/>
  <c r="L1563" i="19"/>
  <c r="L1564" i="19"/>
  <c r="L1565" i="19"/>
  <c r="L1566" i="19"/>
  <c r="L1567" i="19"/>
  <c r="L1568" i="19"/>
  <c r="L1569" i="19"/>
  <c r="L1570" i="19"/>
  <c r="L1571" i="19"/>
  <c r="L1572" i="19"/>
  <c r="L1573" i="19"/>
  <c r="L1574" i="19"/>
  <c r="L1575" i="19"/>
  <c r="L1576" i="19"/>
  <c r="L1577" i="19"/>
  <c r="L1578" i="19"/>
  <c r="L1579" i="19"/>
  <c r="L1580" i="19"/>
  <c r="L1581" i="19"/>
  <c r="L1582" i="19"/>
  <c r="L1583" i="19"/>
  <c r="L1584" i="19"/>
  <c r="L1585" i="19"/>
  <c r="L1586" i="19"/>
  <c r="L1587" i="19"/>
  <c r="L1588" i="19"/>
  <c r="L1589" i="19"/>
  <c r="L1590" i="19"/>
  <c r="L1591" i="19"/>
  <c r="L1592" i="19"/>
  <c r="L1593" i="19"/>
  <c r="L1594" i="19"/>
  <c r="L1595" i="19"/>
  <c r="L1596" i="19"/>
  <c r="L1597" i="19"/>
  <c r="L1598" i="19"/>
  <c r="L1599" i="19"/>
  <c r="L1600" i="19"/>
  <c r="L1601" i="19"/>
  <c r="L1602" i="19"/>
  <c r="L1603" i="19"/>
  <c r="L1604" i="19"/>
  <c r="L1605" i="19"/>
  <c r="L1606" i="19"/>
  <c r="L1607" i="19"/>
  <c r="L1608" i="19"/>
  <c r="L1609" i="19"/>
  <c r="L1610" i="19"/>
  <c r="L1611" i="19"/>
  <c r="L1612" i="19"/>
  <c r="L1613" i="19"/>
  <c r="L1614" i="19"/>
  <c r="L1615" i="19"/>
  <c r="L1616" i="19"/>
  <c r="L1617" i="19"/>
  <c r="L1618" i="19"/>
  <c r="L1619" i="19"/>
  <c r="L1620" i="19"/>
  <c r="P1317" i="19"/>
  <c r="L1199" i="19"/>
  <c r="L1200" i="19"/>
  <c r="L1201" i="19"/>
  <c r="L1202" i="19"/>
  <c r="L1203" i="19"/>
  <c r="L1204" i="19"/>
  <c r="L1205" i="19"/>
  <c r="L1206" i="19"/>
  <c r="L1207" i="19"/>
  <c r="L1208" i="19"/>
  <c r="L1209" i="19"/>
  <c r="L1210" i="19"/>
  <c r="L1211" i="19"/>
  <c r="L1212" i="19"/>
  <c r="L1213" i="19"/>
  <c r="L1214" i="19"/>
  <c r="L1215" i="19"/>
  <c r="L1216" i="19"/>
  <c r="L1217" i="19"/>
  <c r="L1218" i="19"/>
  <c r="L1219" i="19"/>
  <c r="L1220" i="19"/>
  <c r="L1221" i="19"/>
  <c r="L1222" i="19"/>
  <c r="L1223" i="19"/>
  <c r="L1224" i="19"/>
  <c r="L1225" i="19"/>
  <c r="L1226" i="19"/>
  <c r="L1227" i="19"/>
  <c r="L1228" i="19"/>
  <c r="L1229" i="19"/>
  <c r="L1230" i="19"/>
  <c r="L1231" i="19"/>
  <c r="L1232" i="19"/>
  <c r="L1233" i="19"/>
  <c r="L1234" i="19"/>
  <c r="L1235" i="19"/>
  <c r="L1236" i="19"/>
  <c r="L1237" i="19"/>
  <c r="L1238" i="19"/>
  <c r="L1239" i="19"/>
  <c r="L1240" i="19"/>
  <c r="L1241" i="19"/>
  <c r="L1242" i="19"/>
  <c r="L1243" i="19"/>
  <c r="L1244" i="19"/>
  <c r="L1245" i="19"/>
  <c r="L1246" i="19"/>
  <c r="L1247" i="19"/>
  <c r="L1248" i="19"/>
  <c r="L1249" i="19"/>
  <c r="L1250" i="19"/>
  <c r="L1251" i="19"/>
  <c r="L1252" i="19"/>
  <c r="L1253" i="19"/>
  <c r="L1254" i="19"/>
  <c r="L1255" i="19"/>
  <c r="L1256" i="19"/>
  <c r="L1257" i="19"/>
  <c r="L1258" i="19"/>
  <c r="L1259" i="19"/>
  <c r="L1260" i="19"/>
  <c r="L1261" i="19"/>
  <c r="L1262" i="19"/>
  <c r="L1263" i="19"/>
  <c r="L1264" i="19"/>
  <c r="L1265" i="19"/>
  <c r="L1266" i="19"/>
  <c r="L1267" i="19"/>
  <c r="L1268" i="19"/>
  <c r="L1269" i="19"/>
  <c r="L1270" i="19"/>
  <c r="L1271" i="19"/>
  <c r="L1272" i="19"/>
  <c r="L1273" i="19"/>
  <c r="L1274" i="19"/>
  <c r="L1275" i="19"/>
  <c r="L1276" i="19"/>
  <c r="L1277" i="19"/>
  <c r="L1278" i="19"/>
  <c r="L1279" i="19"/>
  <c r="L1280" i="19"/>
  <c r="L1281" i="19"/>
  <c r="L1282" i="19"/>
  <c r="L1283" i="19"/>
  <c r="L1284" i="19"/>
  <c r="L1285" i="19"/>
  <c r="L1286" i="19"/>
  <c r="L1287" i="19"/>
  <c r="L1288" i="19"/>
  <c r="L1289" i="19"/>
  <c r="L1290" i="19"/>
  <c r="L1291" i="19"/>
  <c r="L1292" i="19"/>
  <c r="L1293" i="19"/>
  <c r="L1294" i="19"/>
  <c r="L1295" i="19"/>
  <c r="L1296" i="19"/>
  <c r="L1297" i="19"/>
  <c r="L1298" i="19"/>
  <c r="L1299" i="19"/>
  <c r="L1300" i="19"/>
  <c r="L1301" i="19"/>
  <c r="L1302" i="19"/>
  <c r="L1303" i="19"/>
  <c r="L1304" i="19"/>
  <c r="L1305" i="19"/>
  <c r="L1306" i="19"/>
  <c r="L1307" i="19"/>
  <c r="L1308" i="19"/>
  <c r="L1309" i="19"/>
  <c r="L1310" i="19"/>
  <c r="L1311" i="19"/>
  <c r="L1312" i="19"/>
  <c r="L1313" i="19"/>
  <c r="L1314" i="19"/>
  <c r="L1315" i="19"/>
  <c r="L1316" i="19"/>
  <c r="L1198" i="19"/>
  <c r="P1198" i="19"/>
  <c r="P1199" i="19"/>
  <c r="L1184" i="19"/>
  <c r="L1185" i="19"/>
  <c r="L1186" i="19"/>
  <c r="L1187" i="19"/>
  <c r="L1188" i="19"/>
  <c r="L1189" i="19"/>
  <c r="L1190" i="19"/>
  <c r="L1191" i="19"/>
  <c r="L1192" i="19"/>
  <c r="L1193" i="19"/>
  <c r="L1194" i="19"/>
  <c r="L1195" i="19"/>
  <c r="L1196" i="19"/>
  <c r="L1197" i="19"/>
  <c r="L1180" i="19"/>
  <c r="P1180" i="19"/>
  <c r="L1181" i="19"/>
  <c r="P1181" i="19"/>
  <c r="L1182" i="19"/>
  <c r="P1182" i="19"/>
  <c r="L1183" i="19"/>
  <c r="P1183" i="19"/>
  <c r="P1184" i="19"/>
  <c r="H1620" i="19" l="1"/>
  <c r="H1618" i="19"/>
  <c r="G1572" i="19"/>
  <c r="G1570" i="19"/>
  <c r="G1190" i="19"/>
  <c r="G1179" i="19"/>
  <c r="G1100" i="19"/>
  <c r="G708" i="19"/>
  <c r="G430" i="19"/>
  <c r="G307" i="19"/>
  <c r="G244" i="19"/>
  <c r="G124" i="19"/>
  <c r="G1611" i="19"/>
  <c r="G1616" i="19"/>
  <c r="L9" i="19" l="1"/>
  <c r="L10" i="19"/>
  <c r="L11" i="19"/>
  <c r="L12" i="19"/>
  <c r="L13" i="19"/>
  <c r="L14" i="19"/>
  <c r="L15" i="19"/>
  <c r="L16" i="19"/>
  <c r="L17" i="19"/>
  <c r="L18" i="19"/>
  <c r="L19" i="19"/>
  <c r="L20" i="19"/>
  <c r="L21" i="19"/>
  <c r="L22" i="19"/>
  <c r="L23" i="19"/>
  <c r="L24" i="19"/>
  <c r="L25" i="19"/>
  <c r="L26" i="19"/>
  <c r="L27" i="19"/>
  <c r="L28" i="19"/>
  <c r="L29" i="19"/>
  <c r="L30" i="19"/>
  <c r="L31" i="19"/>
  <c r="L32" i="19"/>
  <c r="L33" i="19"/>
  <c r="L34" i="19"/>
  <c r="L35" i="19"/>
  <c r="L36" i="19"/>
  <c r="L37" i="19"/>
  <c r="L38" i="19"/>
  <c r="L39" i="19"/>
  <c r="L40" i="19"/>
  <c r="L41" i="19"/>
  <c r="L42" i="19"/>
  <c r="L43" i="19"/>
  <c r="L44" i="19"/>
  <c r="L45" i="19"/>
  <c r="L46" i="19"/>
  <c r="L47" i="19"/>
  <c r="L48" i="19"/>
  <c r="L49" i="19"/>
  <c r="L50" i="19"/>
  <c r="L51" i="19"/>
  <c r="L52" i="19"/>
  <c r="L53" i="19"/>
  <c r="L54" i="19"/>
  <c r="L55" i="19"/>
  <c r="L56" i="19"/>
  <c r="L57" i="19"/>
  <c r="L58" i="19"/>
  <c r="L59" i="19"/>
  <c r="L60" i="19"/>
  <c r="L61" i="19"/>
  <c r="L62" i="19"/>
  <c r="L63" i="19"/>
  <c r="L64" i="19"/>
  <c r="L65" i="19"/>
  <c r="L66" i="19"/>
  <c r="L67" i="19"/>
  <c r="L68" i="19"/>
  <c r="L69" i="19"/>
  <c r="L70" i="19"/>
  <c r="L71" i="19"/>
  <c r="L72" i="19"/>
  <c r="L73" i="19"/>
  <c r="L74" i="19"/>
  <c r="L75" i="19"/>
  <c r="L76" i="19"/>
  <c r="L77" i="19"/>
  <c r="L78" i="19"/>
  <c r="L79" i="19"/>
  <c r="L80" i="19"/>
  <c r="L81" i="19"/>
  <c r="L82" i="19"/>
  <c r="L83" i="19"/>
  <c r="L84" i="19"/>
  <c r="L85" i="19"/>
  <c r="L86" i="19"/>
  <c r="L87" i="19"/>
  <c r="L88" i="19"/>
  <c r="L89" i="19"/>
  <c r="L90" i="19"/>
  <c r="L91" i="19"/>
  <c r="L92" i="19"/>
  <c r="L93" i="19"/>
  <c r="L94" i="19"/>
  <c r="L95" i="19"/>
  <c r="L96" i="19"/>
  <c r="L97" i="19"/>
  <c r="L98" i="19"/>
  <c r="L99" i="19"/>
  <c r="L100" i="19"/>
  <c r="L101" i="19"/>
  <c r="L102" i="19"/>
  <c r="L103" i="19"/>
  <c r="L104" i="19"/>
  <c r="L105" i="19"/>
  <c r="L106" i="19"/>
  <c r="L107" i="19"/>
  <c r="L108" i="19"/>
  <c r="L109" i="19"/>
  <c r="L110" i="19"/>
  <c r="L111" i="19"/>
  <c r="L112" i="19"/>
  <c r="L113" i="19"/>
  <c r="L114" i="19"/>
  <c r="L115" i="19"/>
  <c r="L116" i="19"/>
  <c r="L117" i="19"/>
  <c r="L118" i="19"/>
  <c r="L119" i="19"/>
  <c r="L120" i="19"/>
  <c r="L121" i="19"/>
  <c r="L122" i="19"/>
  <c r="L123" i="19"/>
  <c r="L124" i="19"/>
  <c r="L125" i="19"/>
  <c r="L126" i="19"/>
  <c r="L127" i="19"/>
  <c r="L128" i="19"/>
  <c r="L129" i="19"/>
  <c r="L130" i="19"/>
  <c r="L131" i="19"/>
  <c r="L132" i="19"/>
  <c r="L133" i="19"/>
  <c r="L134" i="19"/>
  <c r="L135" i="19"/>
  <c r="L136" i="19"/>
  <c r="L137" i="19"/>
  <c r="L138" i="19"/>
  <c r="L139" i="19"/>
  <c r="L140" i="19"/>
  <c r="L141" i="19"/>
  <c r="L142" i="19"/>
  <c r="L143" i="19"/>
  <c r="L144" i="19"/>
  <c r="L145" i="19"/>
  <c r="L146" i="19"/>
  <c r="L147" i="19"/>
  <c r="L148" i="19"/>
  <c r="L149" i="19"/>
  <c r="L150" i="19"/>
  <c r="L151" i="19"/>
  <c r="L152" i="19"/>
  <c r="L153" i="19"/>
  <c r="L154" i="19"/>
  <c r="L155" i="19"/>
  <c r="L156" i="19"/>
  <c r="L157" i="19"/>
  <c r="L158" i="19"/>
  <c r="L159" i="19"/>
  <c r="L160" i="19"/>
  <c r="L161" i="19"/>
  <c r="L162" i="19"/>
  <c r="L163" i="19"/>
  <c r="L164" i="19"/>
  <c r="L165" i="19"/>
  <c r="L166" i="19"/>
  <c r="L167" i="19"/>
  <c r="L168" i="19"/>
  <c r="L169" i="19"/>
  <c r="L170" i="19"/>
  <c r="L171" i="19"/>
  <c r="L172" i="19"/>
  <c r="L173" i="19"/>
  <c r="L174" i="19"/>
  <c r="L175" i="19"/>
  <c r="L176" i="19"/>
  <c r="L177" i="19"/>
  <c r="L178" i="19"/>
  <c r="L179" i="19"/>
  <c r="L180" i="19"/>
  <c r="L181" i="19"/>
  <c r="L182" i="19"/>
  <c r="L183" i="19"/>
  <c r="L184" i="19"/>
  <c r="L185" i="19"/>
  <c r="L186" i="19"/>
  <c r="L187" i="19"/>
  <c r="L188" i="19"/>
  <c r="L189" i="19"/>
  <c r="L190" i="19"/>
  <c r="L191" i="19"/>
  <c r="L192" i="19"/>
  <c r="L193" i="19"/>
  <c r="L194" i="19"/>
  <c r="L195" i="19"/>
  <c r="L196" i="19"/>
  <c r="L197" i="19"/>
  <c r="L198" i="19"/>
  <c r="L199" i="19"/>
  <c r="L200" i="19"/>
  <c r="L201" i="19"/>
  <c r="L202" i="19"/>
  <c r="L203" i="19"/>
  <c r="L204" i="19"/>
  <c r="L205" i="19"/>
  <c r="L206" i="19"/>
  <c r="L207" i="19"/>
  <c r="L208" i="19"/>
  <c r="L209" i="19"/>
  <c r="L210" i="19"/>
  <c r="L211" i="19"/>
  <c r="L212" i="19"/>
  <c r="L213" i="19"/>
  <c r="L214" i="19"/>
  <c r="L215" i="19"/>
  <c r="L216" i="19"/>
  <c r="L217" i="19"/>
  <c r="L218" i="19"/>
  <c r="L219" i="19"/>
  <c r="L220" i="19"/>
  <c r="L221" i="19"/>
  <c r="L222" i="19"/>
  <c r="L223" i="19"/>
  <c r="L224" i="19"/>
  <c r="L225" i="19"/>
  <c r="L226" i="19"/>
  <c r="L227" i="19"/>
  <c r="L228" i="19"/>
  <c r="L229" i="19"/>
  <c r="L230" i="19"/>
  <c r="L231" i="19"/>
  <c r="L232" i="19"/>
  <c r="L233" i="19"/>
  <c r="L234" i="19"/>
  <c r="L235" i="19"/>
  <c r="L236" i="19"/>
  <c r="L237" i="19"/>
  <c r="L238" i="19"/>
  <c r="L239" i="19"/>
  <c r="L240" i="19"/>
  <c r="L241" i="19"/>
  <c r="L242" i="19"/>
  <c r="L243" i="19"/>
  <c r="L244" i="19"/>
  <c r="L245" i="19"/>
  <c r="L246" i="19"/>
  <c r="L247" i="19"/>
  <c r="L248" i="19"/>
  <c r="L249" i="19"/>
  <c r="L250" i="19"/>
  <c r="L251" i="19"/>
  <c r="L252" i="19"/>
  <c r="L253" i="19"/>
  <c r="L254" i="19"/>
  <c r="L255" i="19"/>
  <c r="L256" i="19"/>
  <c r="L257" i="19"/>
  <c r="L258" i="19"/>
  <c r="L259" i="19"/>
  <c r="L260" i="19"/>
  <c r="L261" i="19"/>
  <c r="L262" i="19"/>
  <c r="L263" i="19"/>
  <c r="L264" i="19"/>
  <c r="L265" i="19"/>
  <c r="L266" i="19"/>
  <c r="L267" i="19"/>
  <c r="L268" i="19"/>
  <c r="L269" i="19"/>
  <c r="L270" i="19"/>
  <c r="L271" i="19"/>
  <c r="L272" i="19"/>
  <c r="L273" i="19"/>
  <c r="L274" i="19"/>
  <c r="L275" i="19"/>
  <c r="L276" i="19"/>
  <c r="L277" i="19"/>
  <c r="L278" i="19"/>
  <c r="L279" i="19"/>
  <c r="L280" i="19"/>
  <c r="L281" i="19"/>
  <c r="L282" i="19"/>
  <c r="L283" i="19"/>
  <c r="L284" i="19"/>
  <c r="L285" i="19"/>
  <c r="L286" i="19"/>
  <c r="L287" i="19"/>
  <c r="L288" i="19"/>
  <c r="L289" i="19"/>
  <c r="L290" i="19"/>
  <c r="L291" i="19"/>
  <c r="L292" i="19"/>
  <c r="L293" i="19"/>
  <c r="L294" i="19"/>
  <c r="L295" i="19"/>
  <c r="L296" i="19"/>
  <c r="L297" i="19"/>
  <c r="L298" i="19"/>
  <c r="L299" i="19"/>
  <c r="L300" i="19"/>
  <c r="L301" i="19"/>
  <c r="L302" i="19"/>
  <c r="L303" i="19"/>
  <c r="L304" i="19"/>
  <c r="L305" i="19"/>
  <c r="L306" i="19"/>
  <c r="L307" i="19"/>
  <c r="L308" i="19"/>
  <c r="L309" i="19"/>
  <c r="L310" i="19"/>
  <c r="L311" i="19"/>
  <c r="L312" i="19"/>
  <c r="L313" i="19"/>
  <c r="L314" i="19"/>
  <c r="L315" i="19"/>
  <c r="L316" i="19"/>
  <c r="L317" i="19"/>
  <c r="L318" i="19"/>
  <c r="L319" i="19"/>
  <c r="L320" i="19"/>
  <c r="L321" i="19"/>
  <c r="L322" i="19"/>
  <c r="L323" i="19"/>
  <c r="L324" i="19"/>
  <c r="L325" i="19"/>
  <c r="L326" i="19"/>
  <c r="L327" i="19"/>
  <c r="L328" i="19"/>
  <c r="L329" i="19"/>
  <c r="L330" i="19"/>
  <c r="L331" i="19"/>
  <c r="L332" i="19"/>
  <c r="L333" i="19"/>
  <c r="L334" i="19"/>
  <c r="L335" i="19"/>
  <c r="L336" i="19"/>
  <c r="L337" i="19"/>
  <c r="L338" i="19"/>
  <c r="L339" i="19"/>
  <c r="L340" i="19"/>
  <c r="L341" i="19"/>
  <c r="L342" i="19"/>
  <c r="L343" i="19"/>
  <c r="L344" i="19"/>
  <c r="L345" i="19"/>
  <c r="L346" i="19"/>
  <c r="L347" i="19"/>
  <c r="L348" i="19"/>
  <c r="L349" i="19"/>
  <c r="L350" i="19"/>
  <c r="L351" i="19"/>
  <c r="L352" i="19"/>
  <c r="L353" i="19"/>
  <c r="L354" i="19"/>
  <c r="L355" i="19"/>
  <c r="L356" i="19"/>
  <c r="L357" i="19"/>
  <c r="L358" i="19"/>
  <c r="L359" i="19"/>
  <c r="L360" i="19"/>
  <c r="L361" i="19"/>
  <c r="L362" i="19"/>
  <c r="L363" i="19"/>
  <c r="L364" i="19"/>
  <c r="L365" i="19"/>
  <c r="L366" i="19"/>
  <c r="L367" i="19"/>
  <c r="L368" i="19"/>
  <c r="L369" i="19"/>
  <c r="L370" i="19"/>
  <c r="L371" i="19"/>
  <c r="L372" i="19"/>
  <c r="L373" i="19"/>
  <c r="L374" i="19"/>
  <c r="L375" i="19"/>
  <c r="L376" i="19"/>
  <c r="L377" i="19"/>
  <c r="L378" i="19"/>
  <c r="L379" i="19"/>
  <c r="L380" i="19"/>
  <c r="L381" i="19"/>
  <c r="L382" i="19"/>
  <c r="L383" i="19"/>
  <c r="L384" i="19"/>
  <c r="L385" i="19"/>
  <c r="L386" i="19"/>
  <c r="L387" i="19"/>
  <c r="L388" i="19"/>
  <c r="L389" i="19"/>
  <c r="L390" i="19"/>
  <c r="L391" i="19"/>
  <c r="L392" i="19"/>
  <c r="L393" i="19"/>
  <c r="L394" i="19"/>
  <c r="L395" i="19"/>
  <c r="L396" i="19"/>
  <c r="L397" i="19"/>
  <c r="L398" i="19"/>
  <c r="L399" i="19"/>
  <c r="L400" i="19"/>
  <c r="L401" i="19"/>
  <c r="L402" i="19"/>
  <c r="L403" i="19"/>
  <c r="L404" i="19"/>
  <c r="L405" i="19"/>
  <c r="L406" i="19"/>
  <c r="L407" i="19"/>
  <c r="L408" i="19"/>
  <c r="L409" i="19"/>
  <c r="L410" i="19"/>
  <c r="L411" i="19"/>
  <c r="L412" i="19"/>
  <c r="L413" i="19"/>
  <c r="L414" i="19"/>
  <c r="L415" i="19"/>
  <c r="L416" i="19"/>
  <c r="L417" i="19"/>
  <c r="L418" i="19"/>
  <c r="L419" i="19"/>
  <c r="L420" i="19"/>
  <c r="L421" i="19"/>
  <c r="L422" i="19"/>
  <c r="L423" i="19"/>
  <c r="L424" i="19"/>
  <c r="L425" i="19"/>
  <c r="L426" i="19"/>
  <c r="L427" i="19"/>
  <c r="L428" i="19"/>
  <c r="L429" i="19"/>
  <c r="L430" i="19"/>
  <c r="L431" i="19"/>
  <c r="L432" i="19"/>
  <c r="L433" i="19"/>
  <c r="L434" i="19"/>
  <c r="L435" i="19"/>
  <c r="L436" i="19"/>
  <c r="L437" i="19"/>
  <c r="L438" i="19"/>
  <c r="L439" i="19"/>
  <c r="L440" i="19"/>
  <c r="L441" i="19"/>
  <c r="L442" i="19"/>
  <c r="L443" i="19"/>
  <c r="L444" i="19"/>
  <c r="L445" i="19"/>
  <c r="L446" i="19"/>
  <c r="L447" i="19"/>
  <c r="L448" i="19"/>
  <c r="L449" i="19"/>
  <c r="L450" i="19"/>
  <c r="L451" i="19"/>
  <c r="L452" i="19"/>
  <c r="L453" i="19"/>
  <c r="L454" i="19"/>
  <c r="L455" i="19"/>
  <c r="L456" i="19"/>
  <c r="L457" i="19"/>
  <c r="L458" i="19"/>
  <c r="L459" i="19"/>
  <c r="L460" i="19"/>
  <c r="L461" i="19"/>
  <c r="L462" i="19"/>
  <c r="L463" i="19"/>
  <c r="L464" i="19"/>
  <c r="L465" i="19"/>
  <c r="L466" i="19"/>
  <c r="L467" i="19"/>
  <c r="L468" i="19"/>
  <c r="L469" i="19"/>
  <c r="L470" i="19"/>
  <c r="L471" i="19"/>
  <c r="L472" i="19"/>
  <c r="L473" i="19"/>
  <c r="L474" i="19"/>
  <c r="L475" i="19"/>
  <c r="L476" i="19"/>
  <c r="L477" i="19"/>
  <c r="L478" i="19"/>
  <c r="L479" i="19"/>
  <c r="L480" i="19"/>
  <c r="L481" i="19"/>
  <c r="L482" i="19"/>
  <c r="L483" i="19"/>
  <c r="L484" i="19"/>
  <c r="L485" i="19"/>
  <c r="L486" i="19"/>
  <c r="L487" i="19"/>
  <c r="L488" i="19"/>
  <c r="L489" i="19"/>
  <c r="L490" i="19"/>
  <c r="L491" i="19"/>
  <c r="L492" i="19"/>
  <c r="L493" i="19"/>
  <c r="L494" i="19"/>
  <c r="L495" i="19"/>
  <c r="L496" i="19"/>
  <c r="L497" i="19"/>
  <c r="L498" i="19"/>
  <c r="L499" i="19"/>
  <c r="L500" i="19"/>
  <c r="L501" i="19"/>
  <c r="L502" i="19"/>
  <c r="L503" i="19"/>
  <c r="L504" i="19"/>
  <c r="L505" i="19"/>
  <c r="L506" i="19"/>
  <c r="L507" i="19"/>
  <c r="L508" i="19"/>
  <c r="L509" i="19"/>
  <c r="L510" i="19"/>
  <c r="L511" i="19"/>
  <c r="L512" i="19"/>
  <c r="L513" i="19"/>
  <c r="L514" i="19"/>
  <c r="L515" i="19"/>
  <c r="L516" i="19"/>
  <c r="L517" i="19"/>
  <c r="L518" i="19"/>
  <c r="L519" i="19"/>
  <c r="L520" i="19"/>
  <c r="L521" i="19"/>
  <c r="L522" i="19"/>
  <c r="L523" i="19"/>
  <c r="L524" i="19"/>
  <c r="L525" i="19"/>
  <c r="L526" i="19"/>
  <c r="L527" i="19"/>
  <c r="L528" i="19"/>
  <c r="L529" i="19"/>
  <c r="L530" i="19"/>
  <c r="L531" i="19"/>
  <c r="L532" i="19"/>
  <c r="L533" i="19"/>
  <c r="L534" i="19"/>
  <c r="L535" i="19"/>
  <c r="L536" i="19"/>
  <c r="L537" i="19"/>
  <c r="L538" i="19"/>
  <c r="L539" i="19"/>
  <c r="L540" i="19"/>
  <c r="L541" i="19"/>
  <c r="L542" i="19"/>
  <c r="L543" i="19"/>
  <c r="L544" i="19"/>
  <c r="L545" i="19"/>
  <c r="L546" i="19"/>
  <c r="L547" i="19"/>
  <c r="L548" i="19"/>
  <c r="L549" i="19"/>
  <c r="L550" i="19"/>
  <c r="L551" i="19"/>
  <c r="L552" i="19"/>
  <c r="L553" i="19"/>
  <c r="L554" i="19"/>
  <c r="L555" i="19"/>
  <c r="L556" i="19"/>
  <c r="L557" i="19"/>
  <c r="L558" i="19"/>
  <c r="L559" i="19"/>
  <c r="L560" i="19"/>
  <c r="L561" i="19"/>
  <c r="L562" i="19"/>
  <c r="L563" i="19"/>
  <c r="L564" i="19"/>
  <c r="L565" i="19"/>
  <c r="L566" i="19"/>
  <c r="L567" i="19"/>
  <c r="L568" i="19"/>
  <c r="L569" i="19"/>
  <c r="L570" i="19"/>
  <c r="L571" i="19"/>
  <c r="L572" i="19"/>
  <c r="L573" i="19"/>
  <c r="L574" i="19"/>
  <c r="L575" i="19"/>
  <c r="L576" i="19"/>
  <c r="L577" i="19"/>
  <c r="L578" i="19"/>
  <c r="L579" i="19"/>
  <c r="L580" i="19"/>
  <c r="L581" i="19"/>
  <c r="L582" i="19"/>
  <c r="L583" i="19"/>
  <c r="L584" i="19"/>
  <c r="L585" i="19"/>
  <c r="L586" i="19"/>
  <c r="L587" i="19"/>
  <c r="L588" i="19"/>
  <c r="L589" i="19"/>
  <c r="L590" i="19"/>
  <c r="L591" i="19"/>
  <c r="L592" i="19"/>
  <c r="L593" i="19"/>
  <c r="L594" i="19"/>
  <c r="L595" i="19"/>
  <c r="L596" i="19"/>
  <c r="L597" i="19"/>
  <c r="L598" i="19"/>
  <c r="L599" i="19"/>
  <c r="L600" i="19"/>
  <c r="L601" i="19"/>
  <c r="L602" i="19"/>
  <c r="L603" i="19"/>
  <c r="L604" i="19"/>
  <c r="L605" i="19"/>
  <c r="L606" i="19"/>
  <c r="L607" i="19"/>
  <c r="L608" i="19"/>
  <c r="L609" i="19"/>
  <c r="L610" i="19"/>
  <c r="L611" i="19"/>
  <c r="L612" i="19"/>
  <c r="L613" i="19"/>
  <c r="L614" i="19"/>
  <c r="L615" i="19"/>
  <c r="L616" i="19"/>
  <c r="L617" i="19"/>
  <c r="L618" i="19"/>
  <c r="L619" i="19"/>
  <c r="L620" i="19"/>
  <c r="L621" i="19"/>
  <c r="L622" i="19"/>
  <c r="L623" i="19"/>
  <c r="L624" i="19"/>
  <c r="L625" i="19"/>
  <c r="L626" i="19"/>
  <c r="L627" i="19"/>
  <c r="L628" i="19"/>
  <c r="L629" i="19"/>
  <c r="L630" i="19"/>
  <c r="L631" i="19"/>
  <c r="L632" i="19"/>
  <c r="L633" i="19"/>
  <c r="L634" i="19"/>
  <c r="L635" i="19"/>
  <c r="L636" i="19"/>
  <c r="L637" i="19"/>
  <c r="L638" i="19"/>
  <c r="L639" i="19"/>
  <c r="L640" i="19"/>
  <c r="L641" i="19"/>
  <c r="L642" i="19"/>
  <c r="L643" i="19"/>
  <c r="L644" i="19"/>
  <c r="L645" i="19"/>
  <c r="L646" i="19"/>
  <c r="L647" i="19"/>
  <c r="L648" i="19"/>
  <c r="L649" i="19"/>
  <c r="L650" i="19"/>
  <c r="L651" i="19"/>
  <c r="L652" i="19"/>
  <c r="L653" i="19"/>
  <c r="L654" i="19"/>
  <c r="L655" i="19"/>
  <c r="L656" i="19"/>
  <c r="L657" i="19"/>
  <c r="L658" i="19"/>
  <c r="L659" i="19"/>
  <c r="L660" i="19"/>
  <c r="L661" i="19"/>
  <c r="L662" i="19"/>
  <c r="L663" i="19"/>
  <c r="L664" i="19"/>
  <c r="L665" i="19"/>
  <c r="L666" i="19"/>
  <c r="L667" i="19"/>
  <c r="L668" i="19"/>
  <c r="L669" i="19"/>
  <c r="L670" i="19"/>
  <c r="L671" i="19"/>
  <c r="L672" i="19"/>
  <c r="L673" i="19"/>
  <c r="L674" i="19"/>
  <c r="L675" i="19"/>
  <c r="L676" i="19"/>
  <c r="L677" i="19"/>
  <c r="L678" i="19"/>
  <c r="L679" i="19"/>
  <c r="L680" i="19"/>
  <c r="L681" i="19"/>
  <c r="L682" i="19"/>
  <c r="L683" i="19"/>
  <c r="L684" i="19"/>
  <c r="L685" i="19"/>
  <c r="L686" i="19"/>
  <c r="L687" i="19"/>
  <c r="L688" i="19"/>
  <c r="L689" i="19"/>
  <c r="L690" i="19"/>
  <c r="L691" i="19"/>
  <c r="L692" i="19"/>
  <c r="L693" i="19"/>
  <c r="L694" i="19"/>
  <c r="L695" i="19"/>
  <c r="L696" i="19"/>
  <c r="L697" i="19"/>
  <c r="L698" i="19"/>
  <c r="L699" i="19"/>
  <c r="L700" i="19"/>
  <c r="L701" i="19"/>
  <c r="L702" i="19"/>
  <c r="L703" i="19"/>
  <c r="L704" i="19"/>
  <c r="L705" i="19"/>
  <c r="L706" i="19"/>
  <c r="L707" i="19"/>
  <c r="L708" i="19"/>
  <c r="L709" i="19"/>
  <c r="L710" i="19"/>
  <c r="L711" i="19"/>
  <c r="L712" i="19"/>
  <c r="L713" i="19"/>
  <c r="L714" i="19"/>
  <c r="L715" i="19"/>
  <c r="L716" i="19"/>
  <c r="L717" i="19"/>
  <c r="L718" i="19"/>
  <c r="L719" i="19"/>
  <c r="L720" i="19"/>
  <c r="L721" i="19"/>
  <c r="L722" i="19"/>
  <c r="L723" i="19"/>
  <c r="L724" i="19"/>
  <c r="L725" i="19"/>
  <c r="L726" i="19"/>
  <c r="L727" i="19"/>
  <c r="L728" i="19"/>
  <c r="L729" i="19"/>
  <c r="L730" i="19"/>
  <c r="L731" i="19"/>
  <c r="L732" i="19"/>
  <c r="L733" i="19"/>
  <c r="L734" i="19"/>
  <c r="L735" i="19"/>
  <c r="L736" i="19"/>
  <c r="L737" i="19"/>
  <c r="L738" i="19"/>
  <c r="L739" i="19"/>
  <c r="L740" i="19"/>
  <c r="L741" i="19"/>
  <c r="L742" i="19"/>
  <c r="L743" i="19"/>
  <c r="L744" i="19"/>
  <c r="L745" i="19"/>
  <c r="L746" i="19"/>
  <c r="L747" i="19"/>
  <c r="L748" i="19"/>
  <c r="L749" i="19"/>
  <c r="L750" i="19"/>
  <c r="L751" i="19"/>
  <c r="L752" i="19"/>
  <c r="L753" i="19"/>
  <c r="L754" i="19"/>
  <c r="L755" i="19"/>
  <c r="L756" i="19"/>
  <c r="L757" i="19"/>
  <c r="L758" i="19"/>
  <c r="L759" i="19"/>
  <c r="L760" i="19"/>
  <c r="L761" i="19"/>
  <c r="L762" i="19"/>
  <c r="L763" i="19"/>
  <c r="L764" i="19"/>
  <c r="L765" i="19"/>
  <c r="L766" i="19"/>
  <c r="L767" i="19"/>
  <c r="L768" i="19"/>
  <c r="L769" i="19"/>
  <c r="L770" i="19"/>
  <c r="L771" i="19"/>
  <c r="L772" i="19"/>
  <c r="L773" i="19"/>
  <c r="L774" i="19"/>
  <c r="L775" i="19"/>
  <c r="L776" i="19"/>
  <c r="L777" i="19"/>
  <c r="L778" i="19"/>
  <c r="L779" i="19"/>
  <c r="L780" i="19"/>
  <c r="L781" i="19"/>
  <c r="L782" i="19"/>
  <c r="L783" i="19"/>
  <c r="L784" i="19"/>
  <c r="L785" i="19"/>
  <c r="L786" i="19"/>
  <c r="L787" i="19"/>
  <c r="L788" i="19"/>
  <c r="L789" i="19"/>
  <c r="L790" i="19"/>
  <c r="L791" i="19"/>
  <c r="L792" i="19"/>
  <c r="L793" i="19"/>
  <c r="L794" i="19"/>
  <c r="L795" i="19"/>
  <c r="L796" i="19"/>
  <c r="L797" i="19"/>
  <c r="L798" i="19"/>
  <c r="L799" i="19"/>
  <c r="L800" i="19"/>
  <c r="L801" i="19"/>
  <c r="L802" i="19"/>
  <c r="L803" i="19"/>
  <c r="L804" i="19"/>
  <c r="L805" i="19"/>
  <c r="L806" i="19"/>
  <c r="L807" i="19"/>
  <c r="L808" i="19"/>
  <c r="L809" i="19"/>
  <c r="L810" i="19"/>
  <c r="L811" i="19"/>
  <c r="L812" i="19"/>
  <c r="L813" i="19"/>
  <c r="L814" i="19"/>
  <c r="L815" i="19"/>
  <c r="L816" i="19"/>
  <c r="L817" i="19"/>
  <c r="L818" i="19"/>
  <c r="L819" i="19"/>
  <c r="L820" i="19"/>
  <c r="L821" i="19"/>
  <c r="L822" i="19"/>
  <c r="L823" i="19"/>
  <c r="L824" i="19"/>
  <c r="L825" i="19"/>
  <c r="L826" i="19"/>
  <c r="L827" i="19"/>
  <c r="L828" i="19"/>
  <c r="L829" i="19"/>
  <c r="L830" i="19"/>
  <c r="L831" i="19"/>
  <c r="L832" i="19"/>
  <c r="L833" i="19"/>
  <c r="L834" i="19"/>
  <c r="L835" i="19"/>
  <c r="L836" i="19"/>
  <c r="L837" i="19"/>
  <c r="L838" i="19"/>
  <c r="L839" i="19"/>
  <c r="L840" i="19"/>
  <c r="L841" i="19"/>
  <c r="L842" i="19"/>
  <c r="L843" i="19"/>
  <c r="L844" i="19"/>
  <c r="L845" i="19"/>
  <c r="L846" i="19"/>
  <c r="L847" i="19"/>
  <c r="L848" i="19"/>
  <c r="L849" i="19"/>
  <c r="L850" i="19"/>
  <c r="L851" i="19"/>
  <c r="L852" i="19"/>
  <c r="L853" i="19"/>
  <c r="L854" i="19"/>
  <c r="L855" i="19"/>
  <c r="L856" i="19"/>
  <c r="L857" i="19"/>
  <c r="L858" i="19"/>
  <c r="L859" i="19"/>
  <c r="L860" i="19"/>
  <c r="L861" i="19"/>
  <c r="L862" i="19"/>
  <c r="L863" i="19"/>
  <c r="L864" i="19"/>
  <c r="L865" i="19"/>
  <c r="L866" i="19"/>
  <c r="L867" i="19"/>
  <c r="L868" i="19"/>
  <c r="L869" i="19"/>
  <c r="L870" i="19"/>
  <c r="L871" i="19"/>
  <c r="L872" i="19"/>
  <c r="L873" i="19"/>
  <c r="L874" i="19"/>
  <c r="L875" i="19"/>
  <c r="L876" i="19"/>
  <c r="L877" i="19"/>
  <c r="L878" i="19"/>
  <c r="L879" i="19"/>
  <c r="L880" i="19"/>
  <c r="L881" i="19"/>
  <c r="L882" i="19"/>
  <c r="L883" i="19"/>
  <c r="L884" i="19"/>
  <c r="L885" i="19"/>
  <c r="L886" i="19"/>
  <c r="L887" i="19"/>
  <c r="L888" i="19"/>
  <c r="L889" i="19"/>
  <c r="L890" i="19"/>
  <c r="L891" i="19"/>
  <c r="L892" i="19"/>
  <c r="L893" i="19"/>
  <c r="L894" i="19"/>
  <c r="L895" i="19"/>
  <c r="L896" i="19"/>
  <c r="L897" i="19"/>
  <c r="L898" i="19"/>
  <c r="L899" i="19"/>
  <c r="L900" i="19"/>
  <c r="L901" i="19"/>
  <c r="L902" i="19"/>
  <c r="L903" i="19"/>
  <c r="L904" i="19"/>
  <c r="L905" i="19"/>
  <c r="L906" i="19"/>
  <c r="L907" i="19"/>
  <c r="L908" i="19"/>
  <c r="L909" i="19"/>
  <c r="L910" i="19"/>
  <c r="L911" i="19"/>
  <c r="L912" i="19"/>
  <c r="L913" i="19"/>
  <c r="L914" i="19"/>
  <c r="L915" i="19"/>
  <c r="L916" i="19"/>
  <c r="L917" i="19"/>
  <c r="L918" i="19"/>
  <c r="L919" i="19"/>
  <c r="L920" i="19"/>
  <c r="L921" i="19"/>
  <c r="L922" i="19"/>
  <c r="L923" i="19"/>
  <c r="L924" i="19"/>
  <c r="L925" i="19"/>
  <c r="L926" i="19"/>
  <c r="L927" i="19"/>
  <c r="L928" i="19"/>
  <c r="L929" i="19"/>
  <c r="L930" i="19"/>
  <c r="L931" i="19"/>
  <c r="L932" i="19"/>
  <c r="L933" i="19"/>
  <c r="L934" i="19"/>
  <c r="L935" i="19"/>
  <c r="L936" i="19"/>
  <c r="L937" i="19"/>
  <c r="L938" i="19"/>
  <c r="L939" i="19"/>
  <c r="L940" i="19"/>
  <c r="L941" i="19"/>
  <c r="L942" i="19"/>
  <c r="L943" i="19"/>
  <c r="L944" i="19"/>
  <c r="L945" i="19"/>
  <c r="L946" i="19"/>
  <c r="L947" i="19"/>
  <c r="L948" i="19"/>
  <c r="L949" i="19"/>
  <c r="L950" i="19"/>
  <c r="L951" i="19"/>
  <c r="L952" i="19"/>
  <c r="L953" i="19"/>
  <c r="L954" i="19"/>
  <c r="L955" i="19"/>
  <c r="L956" i="19"/>
  <c r="L957" i="19"/>
  <c r="L958" i="19"/>
  <c r="L959" i="19"/>
  <c r="L960" i="19"/>
  <c r="L961" i="19"/>
  <c r="L962" i="19"/>
  <c r="L963" i="19"/>
  <c r="L964" i="19"/>
  <c r="L965" i="19"/>
  <c r="L966" i="19"/>
  <c r="L967" i="19"/>
  <c r="L968" i="19"/>
  <c r="L969" i="19"/>
  <c r="L970" i="19"/>
  <c r="L971" i="19"/>
  <c r="L972" i="19"/>
  <c r="L973" i="19"/>
  <c r="L974" i="19"/>
  <c r="L975" i="19"/>
  <c r="L976" i="19"/>
  <c r="L977" i="19"/>
  <c r="L978" i="19"/>
  <c r="L979" i="19"/>
  <c r="L980" i="19"/>
  <c r="L981" i="19"/>
  <c r="L982" i="19"/>
  <c r="L983" i="19"/>
  <c r="L984" i="19"/>
  <c r="L985" i="19"/>
  <c r="L986" i="19"/>
  <c r="L987" i="19"/>
  <c r="L988" i="19"/>
  <c r="L989" i="19"/>
  <c r="L990" i="19"/>
  <c r="L991" i="19"/>
  <c r="L992" i="19"/>
  <c r="L993" i="19"/>
  <c r="L994" i="19"/>
  <c r="L995" i="19"/>
  <c r="L996" i="19"/>
  <c r="L997" i="19"/>
  <c r="L998" i="19"/>
  <c r="L999" i="19"/>
  <c r="L1000" i="19"/>
  <c r="L1001" i="19"/>
  <c r="L1002" i="19"/>
  <c r="L1003" i="19"/>
  <c r="L1004" i="19"/>
  <c r="L1005" i="19"/>
  <c r="L1006" i="19"/>
  <c r="L1007" i="19"/>
  <c r="L1008" i="19"/>
  <c r="L1009" i="19"/>
  <c r="L1010" i="19"/>
  <c r="L1011" i="19"/>
  <c r="L1012" i="19"/>
  <c r="L1013" i="19"/>
  <c r="L1014" i="19"/>
  <c r="L1015" i="19"/>
  <c r="L1016" i="19"/>
  <c r="L1017" i="19"/>
  <c r="L1018" i="19"/>
  <c r="L1019" i="19"/>
  <c r="L1020" i="19"/>
  <c r="L1021" i="19"/>
  <c r="L1022" i="19"/>
  <c r="L1023" i="19"/>
  <c r="L1024" i="19"/>
  <c r="L1025" i="19"/>
  <c r="L1026" i="19"/>
  <c r="L1027" i="19"/>
  <c r="L1028" i="19"/>
  <c r="L1029" i="19"/>
  <c r="L1030" i="19"/>
  <c r="L1031" i="19"/>
  <c r="L1032" i="19"/>
  <c r="L1033" i="19"/>
  <c r="L1034" i="19"/>
  <c r="L1035" i="19"/>
  <c r="L1036" i="19"/>
  <c r="L1037" i="19"/>
  <c r="L1038" i="19"/>
  <c r="L1039" i="19"/>
  <c r="L1040" i="19"/>
  <c r="L1041" i="19"/>
  <c r="L1042" i="19"/>
  <c r="L1043" i="19"/>
  <c r="L1044" i="19"/>
  <c r="L1045" i="19"/>
  <c r="L1046" i="19"/>
  <c r="L1047" i="19"/>
  <c r="L1048" i="19"/>
  <c r="L1049" i="19"/>
  <c r="L1050" i="19"/>
  <c r="L1051" i="19"/>
  <c r="L1052" i="19"/>
  <c r="L1053" i="19"/>
  <c r="L1054" i="19"/>
  <c r="L1055" i="19"/>
  <c r="L1056" i="19"/>
  <c r="L1057" i="19"/>
  <c r="L1058" i="19"/>
  <c r="L1059" i="19"/>
  <c r="L1060" i="19"/>
  <c r="L1061" i="19"/>
  <c r="L1062" i="19"/>
  <c r="L1063" i="19"/>
  <c r="L1064" i="19"/>
  <c r="L1065" i="19"/>
  <c r="L1066" i="19"/>
  <c r="L1067" i="19"/>
  <c r="L1068" i="19"/>
  <c r="L1069" i="19"/>
  <c r="L1070" i="19"/>
  <c r="L1071" i="19"/>
  <c r="L1072" i="19"/>
  <c r="L1073" i="19"/>
  <c r="L1074" i="19"/>
  <c r="L1075" i="19"/>
  <c r="L1076" i="19"/>
  <c r="L1077" i="19"/>
  <c r="L1078" i="19"/>
  <c r="L1079" i="19"/>
  <c r="L1080" i="19"/>
  <c r="L1081" i="19"/>
  <c r="L1082" i="19"/>
  <c r="L1083" i="19"/>
  <c r="L1084" i="19"/>
  <c r="L1085" i="19"/>
  <c r="L1086" i="19"/>
  <c r="L1087" i="19"/>
  <c r="L1088" i="19"/>
  <c r="L1089" i="19"/>
  <c r="L1090" i="19"/>
  <c r="L1091" i="19"/>
  <c r="L1092" i="19"/>
  <c r="L1093" i="19"/>
  <c r="L1094" i="19"/>
  <c r="L1095" i="19"/>
  <c r="L1096" i="19"/>
  <c r="L1097" i="19"/>
  <c r="L1098" i="19"/>
  <c r="L1099" i="19"/>
  <c r="L1100" i="19"/>
  <c r="L1101" i="19"/>
  <c r="L1102" i="19"/>
  <c r="L1103" i="19"/>
  <c r="L1104" i="19"/>
  <c r="L1105" i="19"/>
  <c r="L1106" i="19"/>
  <c r="L1107" i="19"/>
  <c r="L1108" i="19"/>
  <c r="L1109" i="19"/>
  <c r="L1110" i="19"/>
  <c r="L1111" i="19"/>
  <c r="L1112" i="19"/>
  <c r="L1113" i="19"/>
  <c r="L1114" i="19"/>
  <c r="L1115" i="19"/>
  <c r="L1116" i="19"/>
  <c r="L1117" i="19"/>
  <c r="L1118" i="19"/>
  <c r="L1119" i="19"/>
  <c r="L1120" i="19"/>
  <c r="L1121" i="19"/>
  <c r="L1122" i="19"/>
  <c r="L1123" i="19"/>
  <c r="L1124" i="19"/>
  <c r="L1125" i="19"/>
  <c r="L1126" i="19"/>
  <c r="L1127" i="19"/>
  <c r="L1128" i="19"/>
  <c r="L1129" i="19"/>
  <c r="L1130" i="19"/>
  <c r="L1131" i="19"/>
  <c r="L1132" i="19"/>
  <c r="L1133" i="19"/>
  <c r="L1134" i="19"/>
  <c r="L1135" i="19"/>
  <c r="L1136" i="19"/>
  <c r="L1137" i="19"/>
  <c r="L1138" i="19"/>
  <c r="L1139" i="19"/>
  <c r="L1140" i="19"/>
  <c r="L1141" i="19"/>
  <c r="L1142" i="19"/>
  <c r="L1143" i="19"/>
  <c r="L1144" i="19"/>
  <c r="L1145" i="19"/>
  <c r="L1146" i="19"/>
  <c r="L1147" i="19"/>
  <c r="L1148" i="19"/>
  <c r="L1149" i="19"/>
  <c r="L1150" i="19"/>
  <c r="L1151" i="19"/>
  <c r="L1152" i="19"/>
  <c r="L1153" i="19"/>
  <c r="L1154" i="19"/>
  <c r="L1155" i="19"/>
  <c r="L1156" i="19"/>
  <c r="L1157" i="19"/>
  <c r="L1158" i="19"/>
  <c r="L1159" i="19"/>
  <c r="L1160" i="19"/>
  <c r="L1161" i="19"/>
  <c r="L1162" i="19"/>
  <c r="L1163" i="19"/>
  <c r="L1164" i="19"/>
  <c r="L1165" i="19"/>
  <c r="L1166" i="19"/>
  <c r="L1167" i="19"/>
  <c r="L1168" i="19"/>
  <c r="L1169" i="19"/>
  <c r="L1170" i="19"/>
  <c r="L1171" i="19"/>
  <c r="L1172" i="19"/>
  <c r="L1173" i="19"/>
  <c r="L1174" i="19"/>
  <c r="L1175" i="19"/>
  <c r="L1176" i="19"/>
  <c r="L1177" i="19"/>
  <c r="L1178" i="19"/>
  <c r="L1179" i="19"/>
  <c r="P1478" i="19" l="1"/>
  <c r="B1478" i="19" s="1"/>
  <c r="H1478" i="19"/>
  <c r="P1477" i="19"/>
  <c r="H1477" i="19"/>
  <c r="G1477" i="19"/>
  <c r="P1476" i="19"/>
  <c r="B1476" i="19" s="1"/>
  <c r="H1476" i="19"/>
  <c r="P1475" i="19"/>
  <c r="H1475" i="19"/>
  <c r="G1475" i="19"/>
  <c r="P1474" i="19"/>
  <c r="B1474" i="19" s="1"/>
  <c r="H1474" i="19"/>
  <c r="P1473" i="19"/>
  <c r="H1473" i="19"/>
  <c r="G1473" i="19"/>
  <c r="P1472" i="19"/>
  <c r="B1472" i="19" s="1"/>
  <c r="O1472" i="19"/>
  <c r="O1473" i="19" s="1"/>
  <c r="O1474" i="19" s="1"/>
  <c r="H1472" i="19"/>
  <c r="P1471" i="19"/>
  <c r="Q1471" i="19" s="1"/>
  <c r="R1471" i="19" s="1"/>
  <c r="B1471" i="19" s="1"/>
  <c r="H1471" i="19"/>
  <c r="G1471" i="19"/>
  <c r="H1470" i="19"/>
  <c r="P1616" i="19"/>
  <c r="P1617" i="19"/>
  <c r="P1618" i="19"/>
  <c r="P1619" i="19"/>
  <c r="P1620" i="19"/>
  <c r="A1476" i="19" l="1"/>
  <c r="G1470" i="19"/>
  <c r="O1475" i="19"/>
  <c r="Q1472" i="19"/>
  <c r="R1472" i="19" s="1"/>
  <c r="A1474" i="19"/>
  <c r="A1472" i="19"/>
  <c r="A1478" i="19"/>
  <c r="G846" i="19"/>
  <c r="G767" i="19"/>
  <c r="G680" i="19"/>
  <c r="G620" i="19"/>
  <c r="G565" i="19"/>
  <c r="G519" i="19"/>
  <c r="G494" i="19"/>
  <c r="Q1473" i="19" l="1"/>
  <c r="O1476" i="19"/>
  <c r="G1138" i="19"/>
  <c r="G1167" i="19"/>
  <c r="G1082" i="19"/>
  <c r="G1085" i="19"/>
  <c r="G142" i="19"/>
  <c r="G341" i="19"/>
  <c r="G343" i="19"/>
  <c r="G46" i="19"/>
  <c r="G49" i="19"/>
  <c r="G51" i="19"/>
  <c r="G53" i="19"/>
  <c r="G1024" i="19"/>
  <c r="G1026" i="19"/>
  <c r="G1028" i="19"/>
  <c r="G1030" i="19"/>
  <c r="G1033" i="19"/>
  <c r="G936" i="19"/>
  <c r="G938" i="19"/>
  <c r="G940" i="19"/>
  <c r="G942" i="19"/>
  <c r="G945" i="19"/>
  <c r="G798" i="19"/>
  <c r="G404" i="19"/>
  <c r="G407" i="19"/>
  <c r="G410" i="19"/>
  <c r="G413" i="19"/>
  <c r="G416" i="19"/>
  <c r="G419" i="19"/>
  <c r="G422" i="19"/>
  <c r="G425" i="19"/>
  <c r="G428" i="19"/>
  <c r="G432" i="19"/>
  <c r="G396" i="19"/>
  <c r="G398" i="19"/>
  <c r="G401" i="19"/>
  <c r="O1477" i="19" l="1"/>
  <c r="Q1474" i="19"/>
  <c r="R1473" i="19"/>
  <c r="B1473" i="19" s="1"/>
  <c r="H210" i="19"/>
  <c r="A210" i="19"/>
  <c r="P210" i="19"/>
  <c r="B210" i="19" s="1"/>
  <c r="H213" i="19"/>
  <c r="A213" i="19"/>
  <c r="P213" i="19"/>
  <c r="B213" i="19" s="1"/>
  <c r="H25" i="19"/>
  <c r="A25" i="19"/>
  <c r="P25" i="19"/>
  <c r="B25" i="19" s="1"/>
  <c r="P52" i="19"/>
  <c r="B52" i="19" s="1"/>
  <c r="P50" i="19"/>
  <c r="B50" i="19" s="1"/>
  <c r="P48" i="19"/>
  <c r="B48" i="19" s="1"/>
  <c r="P45" i="19"/>
  <c r="B45" i="19" s="1"/>
  <c r="P42" i="19"/>
  <c r="Q1475" i="19" l="1"/>
  <c r="R1474" i="19"/>
  <c r="O1478" i="19"/>
  <c r="B42" i="19"/>
  <c r="G1571" i="19"/>
  <c r="G1569" i="19"/>
  <c r="Q1476" i="19" l="1"/>
  <c r="R1475" i="19"/>
  <c r="B1475" i="19" s="1"/>
  <c r="P1322" i="19"/>
  <c r="P393" i="19"/>
  <c r="P238" i="19"/>
  <c r="P239" i="19"/>
  <c r="P240" i="19"/>
  <c r="P241" i="19"/>
  <c r="P242" i="19"/>
  <c r="P243" i="19"/>
  <c r="P244" i="19"/>
  <c r="P245" i="19"/>
  <c r="P246" i="19"/>
  <c r="P247" i="19"/>
  <c r="P248" i="19"/>
  <c r="P249" i="19"/>
  <c r="P250" i="19"/>
  <c r="P251" i="19"/>
  <c r="P252" i="19"/>
  <c r="P253" i="19"/>
  <c r="P254" i="19"/>
  <c r="P255" i="19"/>
  <c r="P256" i="19"/>
  <c r="P257" i="19"/>
  <c r="P258" i="19"/>
  <c r="P259" i="19"/>
  <c r="P260" i="19"/>
  <c r="P261" i="19"/>
  <c r="P262" i="19"/>
  <c r="P263" i="19"/>
  <c r="P264" i="19"/>
  <c r="P265" i="19"/>
  <c r="P266" i="19"/>
  <c r="P267" i="19"/>
  <c r="P268" i="19"/>
  <c r="P269" i="19"/>
  <c r="P270" i="19"/>
  <c r="P271" i="19"/>
  <c r="P272" i="19"/>
  <c r="P273" i="19"/>
  <c r="P274" i="19"/>
  <c r="P275" i="19"/>
  <c r="P276" i="19"/>
  <c r="P277" i="19"/>
  <c r="P278" i="19"/>
  <c r="P279" i="19"/>
  <c r="P280" i="19"/>
  <c r="P281" i="19"/>
  <c r="P282" i="19"/>
  <c r="P283" i="19"/>
  <c r="P284" i="19"/>
  <c r="P285" i="19"/>
  <c r="P286" i="19"/>
  <c r="P287" i="19"/>
  <c r="P288" i="19"/>
  <c r="P289" i="19"/>
  <c r="P290" i="19"/>
  <c r="P291" i="19"/>
  <c r="P292" i="19"/>
  <c r="P293" i="19"/>
  <c r="P294" i="19"/>
  <c r="P295" i="19"/>
  <c r="P296" i="19"/>
  <c r="P297" i="19"/>
  <c r="P177" i="19"/>
  <c r="P178" i="19"/>
  <c r="P179" i="19"/>
  <c r="P180" i="19"/>
  <c r="P181" i="19"/>
  <c r="P182" i="19"/>
  <c r="P183" i="19"/>
  <c r="P184" i="19"/>
  <c r="P185" i="19"/>
  <c r="P186" i="19"/>
  <c r="P187" i="19"/>
  <c r="P188" i="19"/>
  <c r="P189" i="19"/>
  <c r="P190" i="19"/>
  <c r="P191" i="19"/>
  <c r="P192" i="19"/>
  <c r="P193" i="19"/>
  <c r="P194" i="19"/>
  <c r="P195" i="19"/>
  <c r="P196" i="19"/>
  <c r="P197" i="19"/>
  <c r="P198" i="19"/>
  <c r="P199" i="19"/>
  <c r="P200" i="19"/>
  <c r="P201" i="19"/>
  <c r="P202" i="19"/>
  <c r="P203" i="19"/>
  <c r="P204" i="19"/>
  <c r="P205" i="19"/>
  <c r="P206" i="19"/>
  <c r="P207" i="19"/>
  <c r="P208" i="19"/>
  <c r="P209" i="19"/>
  <c r="P211" i="19"/>
  <c r="P212" i="19"/>
  <c r="P214" i="19"/>
  <c r="P215" i="19"/>
  <c r="P216" i="19"/>
  <c r="P217" i="19"/>
  <c r="P218" i="19"/>
  <c r="P219" i="19"/>
  <c r="P220" i="19"/>
  <c r="P221" i="19"/>
  <c r="P222" i="19"/>
  <c r="P223" i="19"/>
  <c r="P224" i="19"/>
  <c r="P225" i="19"/>
  <c r="P226" i="19"/>
  <c r="P227" i="19"/>
  <c r="P228" i="19"/>
  <c r="P229" i="19"/>
  <c r="P230" i="19"/>
  <c r="P231" i="19"/>
  <c r="P232" i="19"/>
  <c r="P233" i="19"/>
  <c r="P118" i="19"/>
  <c r="P119" i="19"/>
  <c r="P120" i="19"/>
  <c r="P121" i="19"/>
  <c r="P122" i="19"/>
  <c r="P123" i="19"/>
  <c r="P124" i="19"/>
  <c r="P125" i="19"/>
  <c r="P126" i="19"/>
  <c r="P127" i="19"/>
  <c r="P128" i="19"/>
  <c r="P129" i="19"/>
  <c r="P130" i="19"/>
  <c r="P131" i="19"/>
  <c r="P132" i="19"/>
  <c r="P133" i="19"/>
  <c r="P134" i="19"/>
  <c r="P135" i="19"/>
  <c r="P136" i="19"/>
  <c r="P137" i="19"/>
  <c r="P138" i="19"/>
  <c r="P139" i="19"/>
  <c r="P140" i="19"/>
  <c r="P141" i="19"/>
  <c r="P142" i="19"/>
  <c r="P143" i="19"/>
  <c r="P144" i="19"/>
  <c r="P145" i="19"/>
  <c r="P146" i="19"/>
  <c r="P147" i="19"/>
  <c r="P148" i="19"/>
  <c r="P149" i="19"/>
  <c r="P150" i="19"/>
  <c r="P151" i="19"/>
  <c r="P152" i="19"/>
  <c r="P153" i="19"/>
  <c r="P154" i="19"/>
  <c r="P155" i="19"/>
  <c r="P156" i="19"/>
  <c r="P157" i="19"/>
  <c r="P158" i="19"/>
  <c r="P159" i="19"/>
  <c r="P160" i="19"/>
  <c r="P161" i="19"/>
  <c r="P162" i="19"/>
  <c r="P163" i="19"/>
  <c r="P164" i="19"/>
  <c r="P165" i="19"/>
  <c r="P166" i="19"/>
  <c r="P167" i="19"/>
  <c r="P168" i="19"/>
  <c r="P169" i="19"/>
  <c r="P170" i="19"/>
  <c r="P171" i="19"/>
  <c r="P172" i="19"/>
  <c r="P173" i="19"/>
  <c r="Q1477" i="19" l="1"/>
  <c r="R1476" i="19"/>
  <c r="P1055" i="19"/>
  <c r="P1056" i="19"/>
  <c r="P1057" i="19"/>
  <c r="P1058" i="19"/>
  <c r="P1059" i="19"/>
  <c r="P1060" i="19"/>
  <c r="P1061" i="19"/>
  <c r="P1062" i="19"/>
  <c r="P1063" i="19"/>
  <c r="P1064" i="19"/>
  <c r="P1065" i="19"/>
  <c r="P1066" i="19"/>
  <c r="P1067" i="19"/>
  <c r="P1068" i="19"/>
  <c r="P1069" i="19"/>
  <c r="P1070" i="19"/>
  <c r="Q1478" i="19" l="1"/>
  <c r="R1478" i="19" s="1"/>
  <c r="R1477" i="19"/>
  <c r="B1477" i="19" s="1"/>
  <c r="P1571" i="19"/>
  <c r="P1572" i="19"/>
  <c r="P1573" i="19"/>
  <c r="P1574" i="19"/>
  <c r="P1575" i="19"/>
  <c r="P1576" i="19"/>
  <c r="P1577" i="19"/>
  <c r="P1578" i="19"/>
  <c r="P1579" i="19"/>
  <c r="P1580" i="19"/>
  <c r="P1581" i="19"/>
  <c r="P1582" i="19"/>
  <c r="P1583" i="19"/>
  <c r="P1584" i="19"/>
  <c r="P1585" i="19"/>
  <c r="P1586" i="19"/>
  <c r="P1587" i="19"/>
  <c r="P1588" i="19"/>
  <c r="P1589" i="19"/>
  <c r="P1590" i="19"/>
  <c r="P1591" i="19"/>
  <c r="P1592" i="19"/>
  <c r="P1593" i="19"/>
  <c r="P1594" i="19"/>
  <c r="P1595" i="19"/>
  <c r="P1596" i="19"/>
  <c r="P1597" i="19"/>
  <c r="P1598" i="19"/>
  <c r="P1599" i="19"/>
  <c r="P1600" i="19"/>
  <c r="P1601" i="19"/>
  <c r="P1602" i="19"/>
  <c r="P1603" i="19"/>
  <c r="P1604" i="19"/>
  <c r="P1605" i="19"/>
  <c r="P1606" i="19"/>
  <c r="P1607" i="19"/>
  <c r="P1608" i="19"/>
  <c r="P1609" i="19"/>
  <c r="P1610" i="19"/>
  <c r="P1611" i="19"/>
  <c r="P1612" i="19"/>
  <c r="P1613" i="19"/>
  <c r="P1614" i="19"/>
  <c r="P1615" i="19"/>
  <c r="H1572" i="19"/>
  <c r="H1571" i="19"/>
  <c r="H1616" i="19" l="1"/>
  <c r="A1232" i="19" l="1"/>
  <c r="P1232" i="19"/>
  <c r="P1233" i="19"/>
  <c r="P1234" i="19"/>
  <c r="P1235" i="19"/>
  <c r="P1236" i="19"/>
  <c r="P1237" i="19"/>
  <c r="P1238" i="19"/>
  <c r="H1232" i="19"/>
  <c r="P1231" i="19"/>
  <c r="H1231" i="19"/>
  <c r="G1231" i="19"/>
  <c r="G1161" i="19"/>
  <c r="G1163" i="19"/>
  <c r="G1165" i="19"/>
  <c r="G1170" i="19"/>
  <c r="G1173" i="19"/>
  <c r="G1175" i="19"/>
  <c r="G1177" i="19"/>
  <c r="G1181" i="19"/>
  <c r="G1183" i="19"/>
  <c r="P1178" i="19"/>
  <c r="P1179" i="19"/>
  <c r="P1096" i="19"/>
  <c r="P1097" i="19"/>
  <c r="P1098" i="19"/>
  <c r="P1099" i="19"/>
  <c r="P1100" i="19"/>
  <c r="P1101" i="19"/>
  <c r="P1102" i="19"/>
  <c r="P1103" i="19"/>
  <c r="P1104" i="19"/>
  <c r="P1105" i="19"/>
  <c r="P1106" i="19"/>
  <c r="P1107" i="19"/>
  <c r="P1108" i="19"/>
  <c r="A1062" i="19"/>
  <c r="H1061" i="19"/>
  <c r="G1061" i="19"/>
  <c r="P905" i="19"/>
  <c r="P906" i="19"/>
  <c r="P907" i="19"/>
  <c r="P908" i="19"/>
  <c r="P909" i="19"/>
  <c r="P910" i="19"/>
  <c r="P911" i="19"/>
  <c r="P912" i="19"/>
  <c r="P913" i="19"/>
  <c r="P914" i="19"/>
  <c r="P915" i="19"/>
  <c r="P916" i="19"/>
  <c r="P917" i="19"/>
  <c r="P918" i="19"/>
  <c r="P919" i="19"/>
  <c r="P920" i="19"/>
  <c r="P921" i="19"/>
  <c r="P922" i="19"/>
  <c r="P923" i="19"/>
  <c r="P924" i="19"/>
  <c r="P925" i="19"/>
  <c r="P926" i="19"/>
  <c r="P927" i="19"/>
  <c r="P928" i="19"/>
  <c r="P929" i="19"/>
  <c r="P930" i="19"/>
  <c r="P931" i="19"/>
  <c r="P932" i="19"/>
  <c r="P933" i="19"/>
  <c r="P934" i="19"/>
  <c r="P935" i="19"/>
  <c r="P936" i="19"/>
  <c r="P937" i="19"/>
  <c r="P938" i="19"/>
  <c r="P939" i="19"/>
  <c r="P940" i="19"/>
  <c r="P941" i="19"/>
  <c r="P942" i="19"/>
  <c r="P943" i="19"/>
  <c r="P944" i="19"/>
  <c r="P945" i="19"/>
  <c r="P946" i="19"/>
  <c r="P947" i="19"/>
  <c r="P948" i="19"/>
  <c r="P949" i="19"/>
  <c r="P950" i="19"/>
  <c r="P951" i="19"/>
  <c r="P952" i="19"/>
  <c r="P953" i="19"/>
  <c r="P954" i="19"/>
  <c r="P955" i="19"/>
  <c r="P956" i="19"/>
  <c r="P957" i="19"/>
  <c r="P958" i="19"/>
  <c r="P959" i="19"/>
  <c r="P960" i="19"/>
  <c r="P961" i="19"/>
  <c r="P962" i="19"/>
  <c r="P963" i="19"/>
  <c r="P964" i="19"/>
  <c r="P965" i="19"/>
  <c r="P966" i="19"/>
  <c r="P967" i="19"/>
  <c r="P968" i="19"/>
  <c r="P969" i="19"/>
  <c r="P970" i="19"/>
  <c r="P971" i="19"/>
  <c r="P972" i="19"/>
  <c r="P973" i="19"/>
  <c r="P974" i="19"/>
  <c r="P975" i="19"/>
  <c r="P976" i="19"/>
  <c r="P977" i="19"/>
  <c r="P978" i="19"/>
  <c r="P979" i="19"/>
  <c r="P980" i="19"/>
  <c r="P981" i="19"/>
  <c r="P982" i="19"/>
  <c r="P983" i="19"/>
  <c r="P984" i="19"/>
  <c r="P985" i="19"/>
  <c r="P986" i="19"/>
  <c r="P987" i="19"/>
  <c r="P988" i="19"/>
  <c r="P989" i="19"/>
  <c r="P990" i="19"/>
  <c r="P991" i="19"/>
  <c r="P992" i="19"/>
  <c r="P993" i="19"/>
  <c r="P994" i="19"/>
  <c r="P995" i="19"/>
  <c r="P996" i="19"/>
  <c r="P997" i="19"/>
  <c r="P998" i="19"/>
  <c r="P999" i="19"/>
  <c r="P1000" i="19"/>
  <c r="P1001" i="19"/>
  <c r="P1002" i="19"/>
  <c r="P1003" i="19"/>
  <c r="P1004" i="19"/>
  <c r="P1005" i="19"/>
  <c r="P1006" i="19"/>
  <c r="P1007" i="19"/>
  <c r="P1008" i="19"/>
  <c r="P1009" i="19"/>
  <c r="P1010" i="19"/>
  <c r="P1011" i="19"/>
  <c r="P1012" i="19"/>
  <c r="B1232" i="19" l="1"/>
  <c r="B1062" i="19"/>
  <c r="P687" i="19"/>
  <c r="P688" i="19"/>
  <c r="P689" i="19"/>
  <c r="P690" i="19"/>
  <c r="P691" i="19"/>
  <c r="P692" i="19"/>
  <c r="P693" i="19"/>
  <c r="P694" i="19"/>
  <c r="P695" i="19"/>
  <c r="P696" i="19"/>
  <c r="P697" i="19"/>
  <c r="P698" i="19"/>
  <c r="P699" i="19"/>
  <c r="P700" i="19"/>
  <c r="P701" i="19"/>
  <c r="P702" i="19"/>
  <c r="P703" i="19"/>
  <c r="P704" i="19"/>
  <c r="P705" i="19"/>
  <c r="P706" i="19"/>
  <c r="P707" i="19"/>
  <c r="P708" i="19"/>
  <c r="P709" i="19"/>
  <c r="P710" i="19"/>
  <c r="P711" i="19"/>
  <c r="P712" i="19"/>
  <c r="P713" i="19"/>
  <c r="P714" i="19"/>
  <c r="P715" i="19"/>
  <c r="P716" i="19"/>
  <c r="P717" i="19"/>
  <c r="P718" i="19"/>
  <c r="P719" i="19"/>
  <c r="P720" i="19"/>
  <c r="P721" i="19"/>
  <c r="P722" i="19"/>
  <c r="P723" i="19"/>
  <c r="P724" i="19"/>
  <c r="P725" i="19"/>
  <c r="P726" i="19"/>
  <c r="P727" i="19"/>
  <c r="P728" i="19"/>
  <c r="P729" i="19"/>
  <c r="P730" i="19"/>
  <c r="P731" i="19"/>
  <c r="P732" i="19"/>
  <c r="P733" i="19"/>
  <c r="P734" i="19"/>
  <c r="P735" i="19"/>
  <c r="P736" i="19"/>
  <c r="P737" i="19"/>
  <c r="P738" i="19"/>
  <c r="P739" i="19"/>
  <c r="P740" i="19"/>
  <c r="P741" i="19"/>
  <c r="P742" i="19"/>
  <c r="P743" i="19"/>
  <c r="P744" i="19"/>
  <c r="P745" i="19"/>
  <c r="P746" i="19"/>
  <c r="P747" i="19"/>
  <c r="P748" i="19"/>
  <c r="P749" i="19"/>
  <c r="P750" i="19"/>
  <c r="P751" i="19"/>
  <c r="P752" i="19"/>
  <c r="P753" i="19"/>
  <c r="P754" i="19"/>
  <c r="P755" i="19"/>
  <c r="P756" i="19"/>
  <c r="P757" i="19"/>
  <c r="P758" i="19"/>
  <c r="P659" i="19"/>
  <c r="P660" i="19"/>
  <c r="P661" i="19"/>
  <c r="P662" i="19"/>
  <c r="P663" i="19"/>
  <c r="P664" i="19"/>
  <c r="P665" i="19"/>
  <c r="P666" i="19"/>
  <c r="P667" i="19"/>
  <c r="P668" i="19"/>
  <c r="P669" i="19"/>
  <c r="P670" i="19"/>
  <c r="P671" i="19"/>
  <c r="P637" i="19"/>
  <c r="P638" i="19"/>
  <c r="P639" i="19"/>
  <c r="P640" i="19"/>
  <c r="P641" i="19"/>
  <c r="P642" i="19"/>
  <c r="P643" i="19"/>
  <c r="P644" i="19"/>
  <c r="P645" i="19"/>
  <c r="P646" i="19"/>
  <c r="P647" i="19"/>
  <c r="P648" i="19"/>
  <c r="P649" i="19"/>
  <c r="P650" i="19"/>
  <c r="P651" i="19"/>
  <c r="P652" i="19"/>
  <c r="P653" i="19"/>
  <c r="P654" i="19"/>
  <c r="P655" i="19"/>
  <c r="P656" i="19"/>
  <c r="P657" i="19"/>
  <c r="P658" i="19"/>
  <c r="P602" i="19"/>
  <c r="P603" i="19"/>
  <c r="P604" i="19"/>
  <c r="P605" i="19"/>
  <c r="P606" i="19"/>
  <c r="P607" i="19"/>
  <c r="P608" i="19"/>
  <c r="P609" i="19"/>
  <c r="P610" i="19"/>
  <c r="P611" i="19"/>
  <c r="P580" i="19"/>
  <c r="P581" i="19"/>
  <c r="P582" i="19"/>
  <c r="P583" i="19"/>
  <c r="P584" i="19"/>
  <c r="P585" i="19"/>
  <c r="P586" i="19"/>
  <c r="P587" i="19"/>
  <c r="P588" i="19"/>
  <c r="P589" i="19"/>
  <c r="P590" i="19"/>
  <c r="P591" i="19"/>
  <c r="P592" i="19"/>
  <c r="P593" i="19"/>
  <c r="P594" i="19"/>
  <c r="P595" i="19"/>
  <c r="P596" i="19"/>
  <c r="P597" i="19"/>
  <c r="P598" i="19"/>
  <c r="P599" i="19"/>
  <c r="P600" i="19"/>
  <c r="P601" i="19"/>
  <c r="P429" i="19"/>
  <c r="P430" i="19"/>
  <c r="P431" i="19"/>
  <c r="P432" i="19"/>
  <c r="P433" i="19"/>
  <c r="P434" i="19"/>
  <c r="P435" i="19"/>
  <c r="P436" i="19"/>
  <c r="P437" i="19"/>
  <c r="P438" i="19"/>
  <c r="P439" i="19"/>
  <c r="P440" i="19"/>
  <c r="P441" i="19"/>
  <c r="P442" i="19"/>
  <c r="P443" i="19"/>
  <c r="P444" i="19"/>
  <c r="P445" i="19"/>
  <c r="P446" i="19"/>
  <c r="P447" i="19"/>
  <c r="P448" i="19"/>
  <c r="P449" i="19"/>
  <c r="P450" i="19"/>
  <c r="P451" i="19"/>
  <c r="P452" i="19"/>
  <c r="P453" i="19"/>
  <c r="P454" i="19"/>
  <c r="P455" i="19"/>
  <c r="P456" i="19"/>
  <c r="P457" i="19"/>
  <c r="P458" i="19"/>
  <c r="P459" i="19"/>
  <c r="P460" i="19"/>
  <c r="P461" i="19"/>
  <c r="P462" i="19"/>
  <c r="P463" i="19"/>
  <c r="P464" i="19"/>
  <c r="P465" i="19"/>
  <c r="P466" i="19"/>
  <c r="P467" i="19"/>
  <c r="P468" i="19"/>
  <c r="P469" i="19"/>
  <c r="P470" i="19"/>
  <c r="P471" i="19"/>
  <c r="P472" i="19"/>
  <c r="P473" i="19"/>
  <c r="P474" i="19"/>
  <c r="P475" i="19"/>
  <c r="P476" i="19"/>
  <c r="P477" i="19"/>
  <c r="P478" i="19"/>
  <c r="P479" i="19"/>
  <c r="P480" i="19"/>
  <c r="P481" i="19"/>
  <c r="P482" i="19"/>
  <c r="P483" i="19"/>
  <c r="P484" i="19"/>
  <c r="P485" i="19"/>
  <c r="H430" i="19"/>
  <c r="P392" i="19"/>
  <c r="P394" i="19"/>
  <c r="P395" i="19"/>
  <c r="P396" i="19"/>
  <c r="P397" i="19"/>
  <c r="P398" i="19"/>
  <c r="P399" i="19"/>
  <c r="P400" i="19"/>
  <c r="P401" i="19"/>
  <c r="P402" i="19"/>
  <c r="P403" i="19"/>
  <c r="P404" i="19"/>
  <c r="P405" i="19"/>
  <c r="P406" i="19"/>
  <c r="P407" i="19"/>
  <c r="P408" i="19"/>
  <c r="P409" i="19"/>
  <c r="P410" i="19"/>
  <c r="P411" i="19"/>
  <c r="P412" i="19"/>
  <c r="P413" i="19"/>
  <c r="P414" i="19"/>
  <c r="P415" i="19"/>
  <c r="P416" i="19"/>
  <c r="P417" i="19"/>
  <c r="P418" i="19"/>
  <c r="P419" i="19"/>
  <c r="P420" i="19"/>
  <c r="P421" i="19"/>
  <c r="P422" i="19"/>
  <c r="P423" i="19"/>
  <c r="P424" i="19"/>
  <c r="P425" i="19"/>
  <c r="P426" i="19"/>
  <c r="P427" i="19"/>
  <c r="P428" i="19"/>
  <c r="P302" i="19"/>
  <c r="P303" i="19"/>
  <c r="P304" i="19"/>
  <c r="P305" i="19"/>
  <c r="P306" i="19"/>
  <c r="P307" i="19"/>
  <c r="P308" i="19"/>
  <c r="P309" i="19"/>
  <c r="P310" i="19"/>
  <c r="P311" i="19"/>
  <c r="P312" i="19"/>
  <c r="P313" i="19"/>
  <c r="P314" i="19"/>
  <c r="P315" i="19"/>
  <c r="P316" i="19"/>
  <c r="P317" i="19"/>
  <c r="P318" i="19"/>
  <c r="P319" i="19"/>
  <c r="P320" i="19"/>
  <c r="P321" i="19"/>
  <c r="P322" i="19"/>
  <c r="P323" i="19"/>
  <c r="P324" i="19"/>
  <c r="P325" i="19"/>
  <c r="P326" i="19"/>
  <c r="P327" i="19"/>
  <c r="P328" i="19"/>
  <c r="P329" i="19"/>
  <c r="P330" i="19"/>
  <c r="P331" i="19"/>
  <c r="P332" i="19"/>
  <c r="P333" i="19"/>
  <c r="P334" i="19"/>
  <c r="P335" i="19"/>
  <c r="P336" i="19"/>
  <c r="P337" i="19"/>
  <c r="P338" i="19"/>
  <c r="P339" i="19"/>
  <c r="P340" i="19"/>
  <c r="P341" i="19"/>
  <c r="P342" i="19"/>
  <c r="P343" i="19"/>
  <c r="P344" i="19"/>
  <c r="P345" i="19"/>
  <c r="P346" i="19"/>
  <c r="P347" i="19"/>
  <c r="P348" i="19"/>
  <c r="P349" i="19"/>
  <c r="P350" i="19"/>
  <c r="P351" i="19"/>
  <c r="P352" i="19"/>
  <c r="P353" i="19"/>
  <c r="P354" i="19"/>
  <c r="P355" i="19"/>
  <c r="P356" i="19"/>
  <c r="P357" i="19"/>
  <c r="P358" i="19"/>
  <c r="P359" i="19"/>
  <c r="P360" i="19"/>
  <c r="P361" i="19"/>
  <c r="P362" i="19"/>
  <c r="P363" i="19"/>
  <c r="P364" i="19"/>
  <c r="P365" i="19"/>
  <c r="P366" i="19"/>
  <c r="P367" i="19"/>
  <c r="P368" i="19"/>
  <c r="P369" i="19"/>
  <c r="P370" i="19"/>
  <c r="P371" i="19"/>
  <c r="P372" i="19"/>
  <c r="P373" i="19"/>
  <c r="P374" i="19"/>
  <c r="P375" i="19"/>
  <c r="P376" i="19"/>
  <c r="P377" i="19"/>
  <c r="P378" i="19"/>
  <c r="P379" i="19"/>
  <c r="P380" i="19"/>
  <c r="P381" i="19"/>
  <c r="P382" i="19"/>
  <c r="P383" i="19"/>
  <c r="P384" i="19"/>
  <c r="P385" i="19"/>
  <c r="P386" i="19"/>
  <c r="P387" i="19"/>
  <c r="P388" i="19"/>
  <c r="A288" i="19"/>
  <c r="P298" i="19"/>
  <c r="H287" i="19"/>
  <c r="G287" i="19"/>
  <c r="B262" i="19"/>
  <c r="B264" i="19"/>
  <c r="A264" i="19"/>
  <c r="H264" i="19"/>
  <c r="H263" i="19"/>
  <c r="G263" i="19"/>
  <c r="P234" i="19"/>
  <c r="A165" i="19"/>
  <c r="H164" i="19"/>
  <c r="G164" i="19"/>
  <c r="P106" i="19"/>
  <c r="P107" i="19"/>
  <c r="P108" i="19"/>
  <c r="P109" i="19"/>
  <c r="P110" i="19"/>
  <c r="P111" i="19"/>
  <c r="P112" i="19"/>
  <c r="P113" i="19"/>
  <c r="P114" i="19"/>
  <c r="P105" i="19"/>
  <c r="H105" i="19"/>
  <c r="G105" i="19"/>
  <c r="P10" i="19"/>
  <c r="P11" i="19"/>
  <c r="P12" i="19"/>
  <c r="P13" i="19"/>
  <c r="P14" i="19"/>
  <c r="P15" i="19"/>
  <c r="P16" i="19"/>
  <c r="P17" i="19"/>
  <c r="P18" i="19"/>
  <c r="P19" i="19"/>
  <c r="P20" i="19"/>
  <c r="P21" i="19"/>
  <c r="P22" i="19"/>
  <c r="P23" i="19"/>
  <c r="P24" i="19"/>
  <c r="P26" i="19"/>
  <c r="P27" i="19"/>
  <c r="P28" i="19"/>
  <c r="P29" i="19"/>
  <c r="P30" i="19"/>
  <c r="P31" i="19"/>
  <c r="P32" i="19"/>
  <c r="P33" i="19"/>
  <c r="P34" i="19"/>
  <c r="P35" i="19"/>
  <c r="P36" i="19"/>
  <c r="P37" i="19"/>
  <c r="P38" i="19"/>
  <c r="P39" i="19"/>
  <c r="P40" i="19"/>
  <c r="P41" i="19"/>
  <c r="P43" i="19"/>
  <c r="P44" i="19"/>
  <c r="P46" i="19"/>
  <c r="P47" i="19"/>
  <c r="P49" i="19"/>
  <c r="P51" i="19"/>
  <c r="P53" i="19"/>
  <c r="P54" i="19"/>
  <c r="P55" i="19"/>
  <c r="P56" i="19"/>
  <c r="P57" i="19"/>
  <c r="P58" i="19"/>
  <c r="P59" i="19"/>
  <c r="P60" i="19"/>
  <c r="P61" i="19"/>
  <c r="P62" i="19"/>
  <c r="P63" i="19"/>
  <c r="P64" i="19"/>
  <c r="P65" i="19"/>
  <c r="P66" i="19"/>
  <c r="P67" i="19"/>
  <c r="P68" i="19"/>
  <c r="P69" i="19"/>
  <c r="P70" i="19"/>
  <c r="P71" i="19"/>
  <c r="P72" i="19"/>
  <c r="P73" i="19"/>
  <c r="P74" i="19"/>
  <c r="P75" i="19"/>
  <c r="P76" i="19"/>
  <c r="P77" i="19"/>
  <c r="P78" i="19"/>
  <c r="P79" i="19"/>
  <c r="P80" i="19"/>
  <c r="P81" i="19"/>
  <c r="P82" i="19"/>
  <c r="P83" i="19"/>
  <c r="P84" i="19"/>
  <c r="P85" i="19"/>
  <c r="P86" i="19"/>
  <c r="P87" i="19"/>
  <c r="P88" i="19"/>
  <c r="P89" i="19"/>
  <c r="P90" i="19"/>
  <c r="P91" i="19"/>
  <c r="P92" i="19"/>
  <c r="P93" i="19"/>
  <c r="P94" i="19"/>
  <c r="P95" i="19"/>
  <c r="P96" i="19"/>
  <c r="P97" i="19"/>
  <c r="P98" i="19"/>
  <c r="P99" i="19"/>
  <c r="P100" i="19"/>
  <c r="P101" i="19"/>
  <c r="P102" i="19"/>
  <c r="P103" i="19"/>
  <c r="P104" i="19"/>
  <c r="B431" i="19" l="1"/>
  <c r="B288" i="19"/>
  <c r="B165" i="19"/>
  <c r="A106" i="19"/>
  <c r="B106" i="19"/>
  <c r="P1272" i="19"/>
  <c r="P1273" i="19"/>
  <c r="P1274" i="19"/>
  <c r="P1275" i="19"/>
  <c r="P1276" i="19"/>
  <c r="P1277" i="19"/>
  <c r="P1278" i="19"/>
  <c r="P1279" i="19"/>
  <c r="P1280" i="19"/>
  <c r="P1281" i="19"/>
  <c r="P1282" i="19"/>
  <c r="P1283" i="19"/>
  <c r="P1284" i="19"/>
  <c r="P1285" i="19"/>
  <c r="P1286" i="19"/>
  <c r="P1287" i="19"/>
  <c r="P1288" i="19"/>
  <c r="P1289" i="19"/>
  <c r="P1290" i="19"/>
  <c r="P1291" i="19"/>
  <c r="P1292" i="19"/>
  <c r="P1293" i="19"/>
  <c r="P1294" i="19"/>
  <c r="P1295" i="19"/>
  <c r="P1296" i="19"/>
  <c r="P1297" i="19"/>
  <c r="P1298" i="19"/>
  <c r="H1289" i="19"/>
  <c r="G1289" i="19"/>
  <c r="H1288" i="19"/>
  <c r="H1287" i="19"/>
  <c r="G1287" i="19"/>
  <c r="P1242" i="19"/>
  <c r="P1243" i="19"/>
  <c r="P1244" i="19"/>
  <c r="P1245" i="19"/>
  <c r="P1246" i="19"/>
  <c r="P1247" i="19"/>
  <c r="P1248" i="19"/>
  <c r="P1249" i="19"/>
  <c r="P1250" i="19"/>
  <c r="P1251" i="19"/>
  <c r="P1252" i="19"/>
  <c r="P1253" i="19"/>
  <c r="P1254" i="19"/>
  <c r="P1255" i="19"/>
  <c r="P1256" i="19"/>
  <c r="P1257" i="19"/>
  <c r="P1258" i="19"/>
  <c r="B1258" i="19" s="1"/>
  <c r="P1259" i="19"/>
  <c r="A1260" i="19"/>
  <c r="P1260" i="19"/>
  <c r="B1260" i="19" s="1"/>
  <c r="P1261" i="19"/>
  <c r="P1262" i="19"/>
  <c r="P1263" i="19"/>
  <c r="P1264" i="19"/>
  <c r="P1265" i="19"/>
  <c r="P1266" i="19"/>
  <c r="P1267" i="19"/>
  <c r="P1268" i="19"/>
  <c r="H1260" i="19"/>
  <c r="H1259" i="19"/>
  <c r="G1259" i="19"/>
  <c r="H1258" i="19"/>
  <c r="H1257" i="19"/>
  <c r="G1257" i="19"/>
  <c r="P1221" i="19"/>
  <c r="P1222" i="19"/>
  <c r="P1223" i="19"/>
  <c r="P1224" i="19"/>
  <c r="P1225" i="19"/>
  <c r="P1226" i="19"/>
  <c r="P1227" i="19"/>
  <c r="P1228" i="19"/>
  <c r="P1229" i="19"/>
  <c r="P1230" i="19"/>
  <c r="B1230" i="19" s="1"/>
  <c r="H1230" i="19"/>
  <c r="H1229" i="19"/>
  <c r="G1229" i="19"/>
  <c r="P1203" i="19"/>
  <c r="P1204" i="19"/>
  <c r="P1205" i="19"/>
  <c r="P1206" i="19"/>
  <c r="B1206" i="19" s="1"/>
  <c r="P1207" i="19"/>
  <c r="P1208" i="19"/>
  <c r="P1209" i="19"/>
  <c r="P1210" i="19"/>
  <c r="A1211" i="19"/>
  <c r="P1211" i="19"/>
  <c r="B1211" i="19" s="1"/>
  <c r="P1212" i="19"/>
  <c r="P1213" i="19"/>
  <c r="P1214" i="19"/>
  <c r="P1215" i="19"/>
  <c r="P1216" i="19"/>
  <c r="P1217" i="19"/>
  <c r="H1211" i="19"/>
  <c r="H1209" i="19"/>
  <c r="G1209" i="19"/>
  <c r="H1206" i="19"/>
  <c r="H1205" i="19"/>
  <c r="G1205" i="19"/>
  <c r="B1593" i="19"/>
  <c r="H1593" i="19"/>
  <c r="B1592" i="19"/>
  <c r="H1592" i="19"/>
  <c r="H1590" i="19"/>
  <c r="G1590" i="19"/>
  <c r="A1588" i="19"/>
  <c r="H1588" i="19"/>
  <c r="B1587" i="19"/>
  <c r="H1587" i="19"/>
  <c r="H1586" i="19"/>
  <c r="G1586" i="19"/>
  <c r="B1288" i="19" l="1"/>
  <c r="A1288" i="19"/>
  <c r="A1258" i="19"/>
  <c r="A1230" i="19"/>
  <c r="A1206" i="19"/>
  <c r="A1592" i="19"/>
  <c r="A1593" i="19"/>
  <c r="B1588" i="19"/>
  <c r="A1587" i="19"/>
  <c r="H1575" i="19"/>
  <c r="G1575" i="19"/>
  <c r="P1570" i="19"/>
  <c r="H1570" i="19"/>
  <c r="H1569" i="19"/>
  <c r="Q1570" i="19" l="1"/>
  <c r="Q1571" i="19" s="1"/>
  <c r="P1568" i="19"/>
  <c r="B1568" i="19" s="1"/>
  <c r="H1568" i="19"/>
  <c r="P1567" i="19"/>
  <c r="H1567" i="19"/>
  <c r="G1567" i="19"/>
  <c r="P1566" i="19"/>
  <c r="B1566" i="19" s="1"/>
  <c r="A1566" i="19"/>
  <c r="H1566" i="19"/>
  <c r="P1565" i="19"/>
  <c r="H1565" i="19"/>
  <c r="G1565" i="19"/>
  <c r="P1564" i="19"/>
  <c r="B1564" i="19" s="1"/>
  <c r="H1564" i="19"/>
  <c r="P1563" i="19"/>
  <c r="H1563" i="19"/>
  <c r="G1563" i="19"/>
  <c r="P1562" i="19"/>
  <c r="B1562" i="19" s="1"/>
  <c r="O1562" i="19"/>
  <c r="O1563" i="19" s="1"/>
  <c r="O1564" i="19" s="1"/>
  <c r="H1562" i="19"/>
  <c r="P1561" i="19"/>
  <c r="Q1561" i="19" s="1"/>
  <c r="R1561" i="19" s="1"/>
  <c r="B1561" i="19" s="1"/>
  <c r="H1561" i="19"/>
  <c r="G1561" i="19"/>
  <c r="H1560" i="19"/>
  <c r="P1559" i="19"/>
  <c r="B1559" i="19" s="1"/>
  <c r="H1559" i="19"/>
  <c r="P1558" i="19"/>
  <c r="H1558" i="19"/>
  <c r="G1558" i="19"/>
  <c r="P1557" i="19"/>
  <c r="B1557" i="19" s="1"/>
  <c r="A1557" i="19"/>
  <c r="H1557" i="19"/>
  <c r="P1556" i="19"/>
  <c r="H1556" i="19"/>
  <c r="G1556" i="19"/>
  <c r="P1555" i="19"/>
  <c r="B1555" i="19" s="1"/>
  <c r="A1555" i="19"/>
  <c r="H1555" i="19"/>
  <c r="P1554" i="19"/>
  <c r="H1554" i="19"/>
  <c r="G1554" i="19"/>
  <c r="P1553" i="19"/>
  <c r="B1553" i="19" s="1"/>
  <c r="O1553" i="19"/>
  <c r="O1554" i="19" s="1"/>
  <c r="O1555" i="19" s="1"/>
  <c r="H1553" i="19"/>
  <c r="P1552" i="19"/>
  <c r="Q1552" i="19" s="1"/>
  <c r="R1552" i="19" s="1"/>
  <c r="B1552" i="19" s="1"/>
  <c r="H1552" i="19"/>
  <c r="G1552" i="19"/>
  <c r="H1551" i="19"/>
  <c r="P1550" i="19"/>
  <c r="B1550" i="19" s="1"/>
  <c r="H1550" i="19"/>
  <c r="P1549" i="19"/>
  <c r="H1549" i="19"/>
  <c r="G1549" i="19"/>
  <c r="P1548" i="19"/>
  <c r="B1548" i="19" s="1"/>
  <c r="A1548" i="19"/>
  <c r="H1548" i="19"/>
  <c r="P1547" i="19"/>
  <c r="H1547" i="19"/>
  <c r="G1547" i="19"/>
  <c r="P1546" i="19"/>
  <c r="B1546" i="19" s="1"/>
  <c r="H1546" i="19"/>
  <c r="P1545" i="19"/>
  <c r="H1545" i="19"/>
  <c r="G1545" i="19"/>
  <c r="P1544" i="19"/>
  <c r="B1544" i="19" s="1"/>
  <c r="O1544" i="19"/>
  <c r="O1545" i="19" s="1"/>
  <c r="O1546" i="19" s="1"/>
  <c r="H1544" i="19"/>
  <c r="P1543" i="19"/>
  <c r="Q1543" i="19" s="1"/>
  <c r="R1543" i="19" s="1"/>
  <c r="B1543" i="19" s="1"/>
  <c r="H1543" i="19"/>
  <c r="G1543" i="19"/>
  <c r="H1542" i="19"/>
  <c r="P1541" i="19"/>
  <c r="B1541" i="19" s="1"/>
  <c r="H1541" i="19"/>
  <c r="P1540" i="19"/>
  <c r="H1540" i="19"/>
  <c r="G1540" i="19"/>
  <c r="P1539" i="19"/>
  <c r="B1539" i="19" s="1"/>
  <c r="A1539" i="19"/>
  <c r="H1539" i="19"/>
  <c r="P1538" i="19"/>
  <c r="H1538" i="19"/>
  <c r="G1538" i="19"/>
  <c r="P1537" i="19"/>
  <c r="B1537" i="19" s="1"/>
  <c r="H1537" i="19"/>
  <c r="P1536" i="19"/>
  <c r="H1536" i="19"/>
  <c r="G1536" i="19"/>
  <c r="P1535" i="19"/>
  <c r="B1535" i="19" s="1"/>
  <c r="O1535" i="19"/>
  <c r="O1536" i="19" s="1"/>
  <c r="O1537" i="19" s="1"/>
  <c r="H1535" i="19"/>
  <c r="P1534" i="19"/>
  <c r="Q1534" i="19" s="1"/>
  <c r="R1534" i="19" s="1"/>
  <c r="B1534" i="19" s="1"/>
  <c r="H1534" i="19"/>
  <c r="G1534" i="19"/>
  <c r="H1533" i="19"/>
  <c r="P1532" i="19"/>
  <c r="B1532" i="19" s="1"/>
  <c r="A1532" i="19"/>
  <c r="H1532" i="19"/>
  <c r="P1531" i="19"/>
  <c r="H1531" i="19"/>
  <c r="G1531" i="19"/>
  <c r="P1530" i="19"/>
  <c r="B1530" i="19" s="1"/>
  <c r="A1530" i="19"/>
  <c r="H1530" i="19"/>
  <c r="P1529" i="19"/>
  <c r="H1529" i="19"/>
  <c r="G1529" i="19"/>
  <c r="P1528" i="19"/>
  <c r="B1528" i="19" s="1"/>
  <c r="H1528" i="19"/>
  <c r="P1527" i="19"/>
  <c r="H1527" i="19"/>
  <c r="G1527" i="19"/>
  <c r="P1526" i="19"/>
  <c r="B1526" i="19" s="1"/>
  <c r="O1526" i="19"/>
  <c r="H1526" i="19"/>
  <c r="P1525" i="19"/>
  <c r="H1525" i="19"/>
  <c r="G1525" i="19"/>
  <c r="H1524" i="19"/>
  <c r="H1573" i="19"/>
  <c r="G1574" i="19"/>
  <c r="H1574" i="19"/>
  <c r="G1576" i="19"/>
  <c r="H1576" i="19"/>
  <c r="H1577" i="19"/>
  <c r="G1578" i="19"/>
  <c r="H1578" i="19"/>
  <c r="P1523" i="19"/>
  <c r="B1523" i="19" s="1"/>
  <c r="H1523" i="19"/>
  <c r="P1522" i="19"/>
  <c r="H1522" i="19"/>
  <c r="G1522" i="19"/>
  <c r="P1521" i="19"/>
  <c r="B1521" i="19" s="1"/>
  <c r="A1521" i="19"/>
  <c r="H1521" i="19"/>
  <c r="P1520" i="19"/>
  <c r="H1520" i="19"/>
  <c r="G1520" i="19"/>
  <c r="P1519" i="19"/>
  <c r="B1519" i="19" s="1"/>
  <c r="H1519" i="19"/>
  <c r="P1518" i="19"/>
  <c r="H1518" i="19"/>
  <c r="G1518" i="19"/>
  <c r="P1517" i="19"/>
  <c r="B1517" i="19" s="1"/>
  <c r="O1517" i="19"/>
  <c r="O1518" i="19" s="1"/>
  <c r="O1519" i="19" s="1"/>
  <c r="H1517" i="19"/>
  <c r="P1516" i="19"/>
  <c r="Q1516" i="19" s="1"/>
  <c r="R1516" i="19" s="1"/>
  <c r="B1516" i="19" s="1"/>
  <c r="H1516" i="19"/>
  <c r="G1516" i="19"/>
  <c r="H1515" i="19"/>
  <c r="P1514" i="19"/>
  <c r="B1514" i="19" s="1"/>
  <c r="A1514" i="19"/>
  <c r="H1514" i="19"/>
  <c r="P1513" i="19"/>
  <c r="H1513" i="19"/>
  <c r="G1513" i="19"/>
  <c r="P1512" i="19"/>
  <c r="B1512" i="19" s="1"/>
  <c r="A1512" i="19"/>
  <c r="H1512" i="19"/>
  <c r="P1511" i="19"/>
  <c r="H1511" i="19"/>
  <c r="G1511" i="19"/>
  <c r="P1510" i="19"/>
  <c r="B1510" i="19" s="1"/>
  <c r="H1510" i="19"/>
  <c r="P1509" i="19"/>
  <c r="H1509" i="19"/>
  <c r="G1509" i="19"/>
  <c r="P1508" i="19"/>
  <c r="B1508" i="19" s="1"/>
  <c r="O1508" i="19"/>
  <c r="H1508" i="19"/>
  <c r="P1507" i="19"/>
  <c r="Q1507" i="19" s="1"/>
  <c r="R1507" i="19" s="1"/>
  <c r="H1507" i="19"/>
  <c r="G1507" i="19"/>
  <c r="H1506" i="19"/>
  <c r="P1505" i="19"/>
  <c r="H1505" i="19"/>
  <c r="P1504" i="19"/>
  <c r="H1504" i="19"/>
  <c r="G1504" i="19"/>
  <c r="P1503" i="19"/>
  <c r="B1503" i="19" s="1"/>
  <c r="A1503" i="19"/>
  <c r="H1503" i="19"/>
  <c r="P1502" i="19"/>
  <c r="H1502" i="19"/>
  <c r="G1502" i="19"/>
  <c r="P1501" i="19"/>
  <c r="B1501" i="19" s="1"/>
  <c r="A1501" i="19"/>
  <c r="H1501" i="19"/>
  <c r="P1500" i="19"/>
  <c r="H1500" i="19"/>
  <c r="G1500" i="19"/>
  <c r="P1499" i="19"/>
  <c r="B1499" i="19" s="1"/>
  <c r="O1499" i="19"/>
  <c r="O1500" i="19" s="1"/>
  <c r="O1501" i="19" s="1"/>
  <c r="H1499" i="19"/>
  <c r="P1498" i="19"/>
  <c r="Q1498" i="19" s="1"/>
  <c r="H1498" i="19"/>
  <c r="G1498" i="19"/>
  <c r="H1497" i="19"/>
  <c r="P1496" i="19"/>
  <c r="B1496" i="19" s="1"/>
  <c r="H1496" i="19"/>
  <c r="P1495" i="19"/>
  <c r="H1495" i="19"/>
  <c r="G1495" i="19"/>
  <c r="P1494" i="19"/>
  <c r="B1494" i="19" s="1"/>
  <c r="A1494" i="19"/>
  <c r="H1494" i="19"/>
  <c r="P1493" i="19"/>
  <c r="H1493" i="19"/>
  <c r="G1493" i="19"/>
  <c r="P1492" i="19"/>
  <c r="B1492" i="19" s="1"/>
  <c r="H1492" i="19"/>
  <c r="P1491" i="19"/>
  <c r="H1491" i="19"/>
  <c r="G1491" i="19"/>
  <c r="P1490" i="19"/>
  <c r="B1490" i="19" s="1"/>
  <c r="O1490" i="19"/>
  <c r="O1491" i="19" s="1"/>
  <c r="O1492" i="19" s="1"/>
  <c r="H1490" i="19"/>
  <c r="P1489" i="19"/>
  <c r="Q1489" i="19" s="1"/>
  <c r="R1489" i="19" s="1"/>
  <c r="B1489" i="19" s="1"/>
  <c r="H1489" i="19"/>
  <c r="G1489" i="19"/>
  <c r="H1488" i="19"/>
  <c r="P1487" i="19"/>
  <c r="B1487" i="19" s="1"/>
  <c r="H1487" i="19"/>
  <c r="P1486" i="19"/>
  <c r="H1486" i="19"/>
  <c r="G1486" i="19"/>
  <c r="P1485" i="19"/>
  <c r="B1485" i="19" s="1"/>
  <c r="H1485" i="19"/>
  <c r="P1484" i="19"/>
  <c r="H1484" i="19"/>
  <c r="G1484" i="19"/>
  <c r="P1483" i="19"/>
  <c r="B1483" i="19" s="1"/>
  <c r="H1483" i="19"/>
  <c r="P1482" i="19"/>
  <c r="H1482" i="19"/>
  <c r="G1482" i="19"/>
  <c r="P1481" i="19"/>
  <c r="O1481" i="19"/>
  <c r="O1482" i="19" s="1"/>
  <c r="A1481" i="19"/>
  <c r="H1481" i="19"/>
  <c r="P1480" i="19"/>
  <c r="Q1480" i="19" s="1"/>
  <c r="R1480" i="19" s="1"/>
  <c r="B1480" i="19" s="1"/>
  <c r="H1480" i="19"/>
  <c r="G1480" i="19"/>
  <c r="H1479" i="19"/>
  <c r="R1571" i="19" l="1"/>
  <c r="Q1572" i="19"/>
  <c r="R1570" i="19"/>
  <c r="B1570" i="19" s="1"/>
  <c r="G1573" i="19"/>
  <c r="G1560" i="19"/>
  <c r="G1551" i="19"/>
  <c r="O1565" i="19"/>
  <c r="Q1562" i="19"/>
  <c r="R1562" i="19" s="1"/>
  <c r="A1564" i="19"/>
  <c r="A1562" i="19"/>
  <c r="A1568" i="19"/>
  <c r="G1533" i="19"/>
  <c r="G1542" i="19"/>
  <c r="O1556" i="19"/>
  <c r="Q1553" i="19"/>
  <c r="R1553" i="19" s="1"/>
  <c r="A1553" i="19"/>
  <c r="A1559" i="19"/>
  <c r="G1515" i="19"/>
  <c r="G1497" i="19"/>
  <c r="O1547" i="19"/>
  <c r="Q1544" i="19"/>
  <c r="R1544" i="19" s="1"/>
  <c r="A1546" i="19"/>
  <c r="A1544" i="19"/>
  <c r="A1550" i="19"/>
  <c r="O1538" i="19"/>
  <c r="Q1535" i="19"/>
  <c r="R1535" i="19" s="1"/>
  <c r="A1537" i="19"/>
  <c r="A1535" i="19"/>
  <c r="A1541" i="19"/>
  <c r="G1524" i="19"/>
  <c r="Q1525" i="19"/>
  <c r="R1525" i="19" s="1"/>
  <c r="B1525" i="19" s="1"/>
  <c r="O1527" i="19"/>
  <c r="A1528" i="19"/>
  <c r="A1526" i="19"/>
  <c r="G1506" i="19"/>
  <c r="O1520" i="19"/>
  <c r="Q1517" i="19"/>
  <c r="R1517" i="19" s="1"/>
  <c r="A1519" i="19"/>
  <c r="A1517" i="19"/>
  <c r="A1523" i="19"/>
  <c r="B1507" i="19"/>
  <c r="G1488" i="19"/>
  <c r="Q1499" i="19"/>
  <c r="R1499" i="19" s="1"/>
  <c r="R1498" i="19"/>
  <c r="B1498" i="19" s="1"/>
  <c r="Q1481" i="19"/>
  <c r="Q1482" i="19" s="1"/>
  <c r="Q1483" i="19" s="1"/>
  <c r="Q1484" i="19" s="1"/>
  <c r="Q1485" i="19" s="1"/>
  <c r="Q1486" i="19" s="1"/>
  <c r="Q1487" i="19" s="1"/>
  <c r="Q1508" i="19"/>
  <c r="Q1509" i="19" s="1"/>
  <c r="Q1510" i="19" s="1"/>
  <c r="Q1511" i="19" s="1"/>
  <c r="Q1512" i="19" s="1"/>
  <c r="Q1513" i="19" s="1"/>
  <c r="Q1514" i="19" s="1"/>
  <c r="O1509" i="19"/>
  <c r="A1510" i="19"/>
  <c r="A1508" i="19"/>
  <c r="O1502" i="19"/>
  <c r="B1505" i="19"/>
  <c r="B1481" i="19"/>
  <c r="A1499" i="19"/>
  <c r="A1505" i="19"/>
  <c r="O1493" i="19"/>
  <c r="Q1490" i="19"/>
  <c r="R1490" i="19" s="1"/>
  <c r="A1492" i="19"/>
  <c r="A1490" i="19"/>
  <c r="A1496" i="19"/>
  <c r="G1479" i="19"/>
  <c r="O1483" i="19"/>
  <c r="A1487" i="19"/>
  <c r="A1485" i="19"/>
  <c r="A1483" i="19"/>
  <c r="R1572" i="19" l="1"/>
  <c r="B1572" i="19" s="1"/>
  <c r="Q1573" i="19"/>
  <c r="Q1526" i="19"/>
  <c r="Q1527" i="19" s="1"/>
  <c r="Q1528" i="19" s="1"/>
  <c r="Q1529" i="19" s="1"/>
  <c r="Q1530" i="19" s="1"/>
  <c r="Q1531" i="19" s="1"/>
  <c r="Q1532" i="19" s="1"/>
  <c r="Q1536" i="19"/>
  <c r="R1536" i="19" s="1"/>
  <c r="B1536" i="19" s="1"/>
  <c r="Q1563" i="19"/>
  <c r="R1563" i="19" s="1"/>
  <c r="B1563" i="19" s="1"/>
  <c r="Q1554" i="19"/>
  <c r="Q1555" i="19" s="1"/>
  <c r="O1566" i="19"/>
  <c r="Q1545" i="19"/>
  <c r="R1545" i="19" s="1"/>
  <c r="B1545" i="19" s="1"/>
  <c r="O1557" i="19"/>
  <c r="Q1518" i="19"/>
  <c r="Q1519" i="19" s="1"/>
  <c r="O1548" i="19"/>
  <c r="O1539" i="19"/>
  <c r="R1481" i="19"/>
  <c r="Q1500" i="19"/>
  <c r="Q1501" i="19" s="1"/>
  <c r="R1501" i="19" s="1"/>
  <c r="O1528" i="19"/>
  <c r="O1521" i="19"/>
  <c r="O1510" i="19"/>
  <c r="R1509" i="19"/>
  <c r="B1509" i="19" s="1"/>
  <c r="R1508" i="19"/>
  <c r="R1482" i="19"/>
  <c r="B1482" i="19" s="1"/>
  <c r="O1503" i="19"/>
  <c r="O1494" i="19"/>
  <c r="Q1491" i="19"/>
  <c r="R1483" i="19"/>
  <c r="O1484" i="19"/>
  <c r="R1573" i="19" l="1"/>
  <c r="Q1574" i="19"/>
  <c r="R1527" i="19"/>
  <c r="B1527" i="19" s="1"/>
  <c r="Q1546" i="19"/>
  <c r="Q1547" i="19" s="1"/>
  <c r="Q1502" i="19"/>
  <c r="Q1503" i="19" s="1"/>
  <c r="Q1504" i="19" s="1"/>
  <c r="Q1505" i="19" s="1"/>
  <c r="R1526" i="19"/>
  <c r="Q1564" i="19"/>
  <c r="R1564" i="19" s="1"/>
  <c r="Q1537" i="19"/>
  <c r="Q1538" i="19" s="1"/>
  <c r="R1554" i="19"/>
  <c r="B1554" i="19" s="1"/>
  <c r="O1567" i="19"/>
  <c r="R1518" i="19"/>
  <c r="B1518" i="19" s="1"/>
  <c r="O1558" i="19"/>
  <c r="R1555" i="19"/>
  <c r="Q1556" i="19"/>
  <c r="O1549" i="19"/>
  <c r="O1540" i="19"/>
  <c r="R1500" i="19"/>
  <c r="B1500" i="19" s="1"/>
  <c r="R1528" i="19"/>
  <c r="O1529" i="19"/>
  <c r="Q1520" i="19"/>
  <c r="R1519" i="19"/>
  <c r="O1522" i="19"/>
  <c r="O1511" i="19"/>
  <c r="R1510" i="19"/>
  <c r="O1504" i="19"/>
  <c r="O1495" i="19"/>
  <c r="Q1492" i="19"/>
  <c r="R1491" i="19"/>
  <c r="B1491" i="19" s="1"/>
  <c r="O1485" i="19"/>
  <c r="R1484" i="19"/>
  <c r="B1484" i="19" s="1"/>
  <c r="R1574" i="19" l="1"/>
  <c r="B1574" i="19" s="1"/>
  <c r="Q1575" i="19"/>
  <c r="R1546" i="19"/>
  <c r="R1537" i="19"/>
  <c r="R1502" i="19"/>
  <c r="B1502" i="19" s="1"/>
  <c r="R1503" i="19"/>
  <c r="Q1565" i="19"/>
  <c r="Q1566" i="19" s="1"/>
  <c r="O1568" i="19"/>
  <c r="Q1557" i="19"/>
  <c r="R1556" i="19"/>
  <c r="B1556" i="19" s="1"/>
  <c r="O1559" i="19"/>
  <c r="Q1548" i="19"/>
  <c r="R1547" i="19"/>
  <c r="B1547" i="19" s="1"/>
  <c r="O1550" i="19"/>
  <c r="Q1539" i="19"/>
  <c r="R1538" i="19"/>
  <c r="B1538" i="19" s="1"/>
  <c r="O1541" i="19"/>
  <c r="R1529" i="19"/>
  <c r="B1529" i="19" s="1"/>
  <c r="O1530" i="19"/>
  <c r="O1523" i="19"/>
  <c r="Q1521" i="19"/>
  <c r="R1520" i="19"/>
  <c r="B1520" i="19" s="1"/>
  <c r="R1511" i="19"/>
  <c r="B1511" i="19" s="1"/>
  <c r="O1512" i="19"/>
  <c r="R1504" i="19"/>
  <c r="B1504" i="19" s="1"/>
  <c r="O1505" i="19"/>
  <c r="R1505" i="19" s="1"/>
  <c r="Q1493" i="19"/>
  <c r="R1492" i="19"/>
  <c r="O1496" i="19"/>
  <c r="R1485" i="19"/>
  <c r="O1486" i="19"/>
  <c r="R1575" i="19" l="1"/>
  <c r="B1575" i="19" s="1"/>
  <c r="Q1576" i="19"/>
  <c r="R1565" i="19"/>
  <c r="B1565" i="19" s="1"/>
  <c r="Q1567" i="19"/>
  <c r="R1566" i="19"/>
  <c r="Q1558" i="19"/>
  <c r="R1557" i="19"/>
  <c r="Q1549" i="19"/>
  <c r="R1548" i="19"/>
  <c r="Q1540" i="19"/>
  <c r="R1539" i="19"/>
  <c r="O1531" i="19"/>
  <c r="R1530" i="19"/>
  <c r="Q1522" i="19"/>
  <c r="R1521" i="19"/>
  <c r="O1513" i="19"/>
  <c r="R1512" i="19"/>
  <c r="Q1494" i="19"/>
  <c r="R1493" i="19"/>
  <c r="B1493" i="19" s="1"/>
  <c r="R1486" i="19"/>
  <c r="B1486" i="19" s="1"/>
  <c r="O1487" i="19"/>
  <c r="Q1577" i="19" l="1"/>
  <c r="R1576" i="19"/>
  <c r="B1576" i="19" s="1"/>
  <c r="Q1568" i="19"/>
  <c r="R1568" i="19" s="1"/>
  <c r="R1567" i="19"/>
  <c r="B1567" i="19" s="1"/>
  <c r="Q1559" i="19"/>
  <c r="R1559" i="19" s="1"/>
  <c r="R1558" i="19"/>
  <c r="B1558" i="19" s="1"/>
  <c r="Q1550" i="19"/>
  <c r="R1550" i="19" s="1"/>
  <c r="R1549" i="19"/>
  <c r="B1549" i="19" s="1"/>
  <c r="Q1541" i="19"/>
  <c r="R1541" i="19" s="1"/>
  <c r="R1540" i="19"/>
  <c r="B1540" i="19" s="1"/>
  <c r="R1531" i="19"/>
  <c r="B1531" i="19" s="1"/>
  <c r="O1532" i="19"/>
  <c r="R1532" i="19" s="1"/>
  <c r="Q1523" i="19"/>
  <c r="R1523" i="19" s="1"/>
  <c r="R1522" i="19"/>
  <c r="B1522" i="19" s="1"/>
  <c r="R1513" i="19"/>
  <c r="B1513" i="19" s="1"/>
  <c r="O1514" i="19"/>
  <c r="R1514" i="19" s="1"/>
  <c r="Q1495" i="19"/>
  <c r="R1494" i="19"/>
  <c r="R1487" i="19"/>
  <c r="R1577" i="19" l="1"/>
  <c r="Q1578" i="19"/>
  <c r="Q1496" i="19"/>
  <c r="R1496" i="19" s="1"/>
  <c r="R1495" i="19"/>
  <c r="B1495" i="19" s="1"/>
  <c r="R1578" i="19" l="1"/>
  <c r="B1578" i="19" s="1"/>
  <c r="Q1579" i="19"/>
  <c r="P1414" i="19"/>
  <c r="P1415" i="19"/>
  <c r="P1416" i="19"/>
  <c r="P1417" i="19"/>
  <c r="P1418" i="19"/>
  <c r="P1419" i="19"/>
  <c r="P1420" i="19"/>
  <c r="P1421" i="19"/>
  <c r="P1422" i="19"/>
  <c r="P1423" i="19"/>
  <c r="P1424" i="19"/>
  <c r="P1425" i="19"/>
  <c r="P1426" i="19"/>
  <c r="P1457" i="19"/>
  <c r="P1458" i="19"/>
  <c r="P1459" i="19"/>
  <c r="P1460" i="19"/>
  <c r="P1461" i="19"/>
  <c r="P1462" i="19"/>
  <c r="P1463" i="19"/>
  <c r="P1464" i="19"/>
  <c r="P1465" i="19"/>
  <c r="P1466" i="19"/>
  <c r="P1467" i="19"/>
  <c r="P1468" i="19"/>
  <c r="P1469" i="19"/>
  <c r="R1579" i="19" l="1"/>
  <c r="Q1580" i="19"/>
  <c r="H1469" i="19"/>
  <c r="B1469" i="19"/>
  <c r="B1468" i="19"/>
  <c r="H1468" i="19"/>
  <c r="B1467" i="19"/>
  <c r="H1467" i="19"/>
  <c r="H1466" i="19"/>
  <c r="B1466" i="19"/>
  <c r="A1466" i="19"/>
  <c r="H1465" i="19"/>
  <c r="G1465" i="19"/>
  <c r="B1464" i="19"/>
  <c r="H1464" i="19"/>
  <c r="B1463" i="19"/>
  <c r="A1463" i="19"/>
  <c r="H1463" i="19"/>
  <c r="B1462" i="19"/>
  <c r="H1462" i="19"/>
  <c r="B1461" i="19"/>
  <c r="H1461" i="19"/>
  <c r="H1460" i="19"/>
  <c r="G1460" i="19"/>
  <c r="B1459" i="19"/>
  <c r="H1459" i="19"/>
  <c r="A1459" i="19"/>
  <c r="H1458" i="19"/>
  <c r="B1458" i="19"/>
  <c r="B1457" i="19"/>
  <c r="H1457" i="19"/>
  <c r="P1456" i="19"/>
  <c r="B1456" i="19" s="1"/>
  <c r="O1456" i="19"/>
  <c r="O1457" i="19" s="1"/>
  <c r="O1458" i="19" s="1"/>
  <c r="O1459" i="19" s="1"/>
  <c r="O1460" i="19" s="1"/>
  <c r="H1456" i="19"/>
  <c r="P1455" i="19"/>
  <c r="Q1455" i="19" s="1"/>
  <c r="H1455" i="19"/>
  <c r="G1455" i="19"/>
  <c r="A1453" i="19"/>
  <c r="H1453" i="19"/>
  <c r="B1453" i="19"/>
  <c r="P1452" i="19"/>
  <c r="H1452" i="19"/>
  <c r="G1452" i="19"/>
  <c r="P1451" i="19"/>
  <c r="B1451" i="19" s="1"/>
  <c r="H1451" i="19"/>
  <c r="P1450" i="19"/>
  <c r="H1450" i="19"/>
  <c r="G1450" i="19"/>
  <c r="P1449" i="19"/>
  <c r="B1449" i="19" s="1"/>
  <c r="A1449" i="19"/>
  <c r="P1448" i="19"/>
  <c r="H1448" i="19"/>
  <c r="G1448" i="19"/>
  <c r="P1447" i="19"/>
  <c r="B1447" i="19" s="1"/>
  <c r="P1446" i="19"/>
  <c r="B1446" i="19" s="1"/>
  <c r="A1446" i="19"/>
  <c r="H1446" i="19"/>
  <c r="P1445" i="19"/>
  <c r="H1445" i="19"/>
  <c r="G1445" i="19"/>
  <c r="P1444" i="19"/>
  <c r="B1444" i="19" s="1"/>
  <c r="P1443" i="19"/>
  <c r="B1443" i="19" s="1"/>
  <c r="A1443" i="19"/>
  <c r="H1443" i="19"/>
  <c r="P1442" i="19"/>
  <c r="H1442" i="19"/>
  <c r="G1442" i="19"/>
  <c r="P1441" i="19"/>
  <c r="B1441" i="19" s="1"/>
  <c r="A1441" i="19"/>
  <c r="P1440" i="19"/>
  <c r="B1440" i="19" s="1"/>
  <c r="A1440" i="19"/>
  <c r="H1440" i="19"/>
  <c r="P1439" i="19"/>
  <c r="B1439" i="19" s="1"/>
  <c r="A1439" i="19"/>
  <c r="H1439" i="19"/>
  <c r="P1438" i="19"/>
  <c r="B1438" i="19" s="1"/>
  <c r="H1438" i="19"/>
  <c r="P1437" i="19"/>
  <c r="B1437" i="19" s="1"/>
  <c r="O1437" i="19"/>
  <c r="O1438" i="19" s="1"/>
  <c r="A1437" i="19"/>
  <c r="H1437" i="19"/>
  <c r="P1435" i="19"/>
  <c r="Q1435" i="19" s="1"/>
  <c r="H1435" i="19"/>
  <c r="G1435" i="19"/>
  <c r="G1434" i="19" l="1"/>
  <c r="G1454" i="19"/>
  <c r="Q1437" i="19"/>
  <c r="R1437" i="19" s="1"/>
  <c r="R1580" i="19"/>
  <c r="Q1581" i="19"/>
  <c r="O1461" i="19"/>
  <c r="Q1456" i="19"/>
  <c r="R1455" i="19"/>
  <c r="B1455" i="19" s="1"/>
  <c r="A1456" i="19"/>
  <c r="A1464" i="19"/>
  <c r="A1467" i="19"/>
  <c r="A1457" i="19"/>
  <c r="A1461" i="19"/>
  <c r="A1468" i="19"/>
  <c r="A1458" i="19"/>
  <c r="A1462" i="19"/>
  <c r="A1469" i="19"/>
  <c r="R1435" i="19"/>
  <c r="B1435" i="19" s="1"/>
  <c r="O1439" i="19"/>
  <c r="A1451" i="19"/>
  <c r="A1438" i="19"/>
  <c r="Q1438" i="19" l="1"/>
  <c r="R1438" i="19" s="1"/>
  <c r="R1581" i="19"/>
  <c r="Q1582" i="19"/>
  <c r="R1456" i="19"/>
  <c r="Q1457" i="19"/>
  <c r="O1462" i="19"/>
  <c r="O1440" i="19"/>
  <c r="Q1439" i="19" l="1"/>
  <c r="Q1440" i="19" s="1"/>
  <c r="Q1441" i="19" s="1"/>
  <c r="Q1442" i="19" s="1"/>
  <c r="Q1443" i="19" s="1"/>
  <c r="Q1444" i="19" s="1"/>
  <c r="Q1445" i="19" s="1"/>
  <c r="Q1446" i="19" s="1"/>
  <c r="Q1447" i="19" s="1"/>
  <c r="Q1448" i="19" s="1"/>
  <c r="Q1449" i="19" s="1"/>
  <c r="Q1450" i="19" s="1"/>
  <c r="Q1451" i="19" s="1"/>
  <c r="Q1452" i="19" s="1"/>
  <c r="Q1583" i="19"/>
  <c r="R1582" i="19"/>
  <c r="Q1458" i="19"/>
  <c r="R1457" i="19"/>
  <c r="O1463" i="19"/>
  <c r="R1440" i="19"/>
  <c r="O1441" i="19"/>
  <c r="R1439" i="19" l="1"/>
  <c r="R1583" i="19"/>
  <c r="Q1584" i="19"/>
  <c r="R1458" i="19"/>
  <c r="Q1459" i="19"/>
  <c r="O1464" i="19"/>
  <c r="O1442" i="19"/>
  <c r="R1441" i="19"/>
  <c r="R1584" i="19" l="1"/>
  <c r="Q1585" i="19"/>
  <c r="Q1460" i="19"/>
  <c r="R1459" i="19"/>
  <c r="O1465" i="19"/>
  <c r="O1443" i="19"/>
  <c r="R1442" i="19"/>
  <c r="B1442" i="19" s="1"/>
  <c r="Q1586" i="19" l="1"/>
  <c r="R1585" i="19"/>
  <c r="Q1461" i="19"/>
  <c r="R1460" i="19"/>
  <c r="B1460" i="19" s="1"/>
  <c r="O1466" i="19"/>
  <c r="O1444" i="19"/>
  <c r="R1443" i="19"/>
  <c r="Q1587" i="19" l="1"/>
  <c r="R1586" i="19"/>
  <c r="Q1462" i="19"/>
  <c r="R1461" i="19"/>
  <c r="O1467" i="19"/>
  <c r="R1444" i="19"/>
  <c r="O1445" i="19"/>
  <c r="Q1588" i="19" l="1"/>
  <c r="R1587" i="19"/>
  <c r="Q1463" i="19"/>
  <c r="R1462" i="19"/>
  <c r="O1468" i="19"/>
  <c r="O1446" i="19"/>
  <c r="R1445" i="19"/>
  <c r="B1445" i="19" s="1"/>
  <c r="Q1589" i="19" l="1"/>
  <c r="R1588" i="19"/>
  <c r="Q1464" i="19"/>
  <c r="R1463" i="19"/>
  <c r="O1469" i="19"/>
  <c r="R1446" i="19"/>
  <c r="O1447" i="19"/>
  <c r="R1589" i="19" l="1"/>
  <c r="Q1590" i="19"/>
  <c r="Q1465" i="19"/>
  <c r="R1464" i="19"/>
  <c r="O1448" i="19"/>
  <c r="R1447" i="19"/>
  <c r="Q1591" i="19" l="1"/>
  <c r="R1590" i="19"/>
  <c r="Q1466" i="19"/>
  <c r="R1465" i="19"/>
  <c r="B1465" i="19" s="1"/>
  <c r="O1449" i="19"/>
  <c r="R1448" i="19"/>
  <c r="B1448" i="19" s="1"/>
  <c r="R1591" i="19" l="1"/>
  <c r="Q1592" i="19"/>
  <c r="Q1467" i="19"/>
  <c r="R1466" i="19"/>
  <c r="O1450" i="19"/>
  <c r="R1449" i="19"/>
  <c r="R1592" i="19" l="1"/>
  <c r="Q1593" i="19"/>
  <c r="Q1468" i="19"/>
  <c r="R1467" i="19"/>
  <c r="O1451" i="19"/>
  <c r="R1450" i="19"/>
  <c r="B1450" i="19" s="1"/>
  <c r="R1593" i="19" l="1"/>
  <c r="Q1594" i="19"/>
  <c r="Q1469" i="19"/>
  <c r="R1469" i="19" s="1"/>
  <c r="R1468" i="19"/>
  <c r="O1452" i="19"/>
  <c r="R1452" i="19" s="1"/>
  <c r="B1452" i="19" s="1"/>
  <c r="R1451" i="19"/>
  <c r="R1594" i="19" l="1"/>
  <c r="Q1595" i="19"/>
  <c r="H1433" i="19"/>
  <c r="B1433" i="19"/>
  <c r="A1433" i="19"/>
  <c r="P1432" i="19"/>
  <c r="B1432" i="19" s="1"/>
  <c r="A1432" i="19"/>
  <c r="H1432" i="19"/>
  <c r="P1431" i="19"/>
  <c r="B1431" i="19" s="1"/>
  <c r="A1431" i="19"/>
  <c r="H1431" i="19"/>
  <c r="P1430" i="19"/>
  <c r="B1430" i="19" s="1"/>
  <c r="H1430" i="19"/>
  <c r="P1429" i="19"/>
  <c r="B1429" i="19" s="1"/>
  <c r="O1429" i="19"/>
  <c r="O1430" i="19" s="1"/>
  <c r="H1429" i="19"/>
  <c r="P1428" i="19"/>
  <c r="Q1428" i="19" s="1"/>
  <c r="H1428" i="19"/>
  <c r="G1428" i="19"/>
  <c r="G1427" i="19" s="1"/>
  <c r="R1595" i="19" l="1"/>
  <c r="Q1596" i="19"/>
  <c r="R1428" i="19"/>
  <c r="B1428" i="19" s="1"/>
  <c r="Q1429" i="19"/>
  <c r="R1429" i="19" s="1"/>
  <c r="O1431" i="19"/>
  <c r="A1429" i="19"/>
  <c r="A1430" i="19"/>
  <c r="Q1597" i="19" l="1"/>
  <c r="R1596" i="19"/>
  <c r="Q1430" i="19"/>
  <c r="Q1431" i="19" s="1"/>
  <c r="Q1432" i="19" s="1"/>
  <c r="O1432" i="19"/>
  <c r="Q1598" i="19" l="1"/>
  <c r="R1597" i="19"/>
  <c r="R1430" i="19"/>
  <c r="R1432" i="19"/>
  <c r="R1431" i="19"/>
  <c r="I1412" i="19"/>
  <c r="I1422" i="19"/>
  <c r="B1426" i="19"/>
  <c r="H1426" i="19"/>
  <c r="B1425" i="19"/>
  <c r="H1425" i="19"/>
  <c r="B1424" i="19"/>
  <c r="A1424" i="19"/>
  <c r="H1424" i="19"/>
  <c r="A1423" i="19"/>
  <c r="H1423" i="19"/>
  <c r="B1423" i="19"/>
  <c r="H1422" i="19"/>
  <c r="G1422" i="19"/>
  <c r="A1421" i="19"/>
  <c r="A1416" i="19"/>
  <c r="H1421" i="19"/>
  <c r="A1420" i="19"/>
  <c r="H1420" i="19"/>
  <c r="B1420" i="19"/>
  <c r="A1419" i="19"/>
  <c r="H1419" i="19"/>
  <c r="B1419" i="19"/>
  <c r="B1418" i="19"/>
  <c r="H1418" i="19"/>
  <c r="H1417" i="19"/>
  <c r="G1417" i="19"/>
  <c r="B1415" i="19"/>
  <c r="H1416" i="19"/>
  <c r="H1415" i="19"/>
  <c r="B1414" i="19"/>
  <c r="H1414" i="19"/>
  <c r="P1413" i="19"/>
  <c r="B1413" i="19" s="1"/>
  <c r="O1413" i="19"/>
  <c r="O1414" i="19" s="1"/>
  <c r="H1413" i="19"/>
  <c r="P1412" i="19"/>
  <c r="Q1412" i="19" s="1"/>
  <c r="H1412" i="19"/>
  <c r="G1412" i="19"/>
  <c r="H1410" i="19"/>
  <c r="B1410" i="19"/>
  <c r="P1409" i="19"/>
  <c r="H1409" i="19"/>
  <c r="G1409" i="19"/>
  <c r="P1408" i="19"/>
  <c r="B1408" i="19" s="1"/>
  <c r="A1408" i="19"/>
  <c r="H1408" i="19"/>
  <c r="P1407" i="19"/>
  <c r="H1407" i="19"/>
  <c r="G1407" i="19"/>
  <c r="P1406" i="19"/>
  <c r="B1406" i="19" s="1"/>
  <c r="P1405" i="19"/>
  <c r="H1405" i="19"/>
  <c r="G1405" i="19"/>
  <c r="P1404" i="19"/>
  <c r="B1404" i="19" s="1"/>
  <c r="P1403" i="19"/>
  <c r="B1403" i="19" s="1"/>
  <c r="H1403" i="19"/>
  <c r="P1402" i="19"/>
  <c r="H1402" i="19"/>
  <c r="G1402" i="19"/>
  <c r="P1401" i="19"/>
  <c r="B1401" i="19" s="1"/>
  <c r="P1400" i="19"/>
  <c r="B1400" i="19" s="1"/>
  <c r="H1400" i="19"/>
  <c r="P1399" i="19"/>
  <c r="H1399" i="19"/>
  <c r="G1399" i="19"/>
  <c r="P1392" i="19"/>
  <c r="G1385" i="19"/>
  <c r="G1384" i="19" s="1"/>
  <c r="H1385" i="19"/>
  <c r="P1385" i="19"/>
  <c r="Q1385" i="19" s="1"/>
  <c r="R1385" i="19" s="1"/>
  <c r="H1386" i="19"/>
  <c r="A1386" i="19"/>
  <c r="O1386" i="19"/>
  <c r="O1387" i="19" s="1"/>
  <c r="O1388" i="19" s="1"/>
  <c r="O1389" i="19" s="1"/>
  <c r="P1386" i="19"/>
  <c r="B1386" i="19" s="1"/>
  <c r="H1387" i="19"/>
  <c r="A1387" i="19"/>
  <c r="P1387" i="19"/>
  <c r="H1388" i="19"/>
  <c r="A1388" i="19"/>
  <c r="P1388" i="19"/>
  <c r="B1388" i="19" s="1"/>
  <c r="H1389" i="19"/>
  <c r="A1389" i="19"/>
  <c r="P1389" i="19"/>
  <c r="B1389" i="19" s="1"/>
  <c r="H1390" i="19"/>
  <c r="A1390" i="19"/>
  <c r="B1390" i="19"/>
  <c r="P1398" i="19"/>
  <c r="B1398" i="19" s="1"/>
  <c r="A1398" i="19"/>
  <c r="P1397" i="19"/>
  <c r="B1397" i="19" s="1"/>
  <c r="H1397" i="19"/>
  <c r="P1396" i="19"/>
  <c r="A1396" i="19"/>
  <c r="H1396" i="19"/>
  <c r="P1395" i="19"/>
  <c r="B1395" i="19" s="1"/>
  <c r="H1395" i="19"/>
  <c r="P1394" i="19"/>
  <c r="B1394" i="19" s="1"/>
  <c r="A1394" i="19"/>
  <c r="H1394" i="19"/>
  <c r="H1392" i="19"/>
  <c r="G1392" i="19"/>
  <c r="G1411" i="19" l="1"/>
  <c r="G1391" i="19"/>
  <c r="Q1599" i="19"/>
  <c r="R1598" i="19"/>
  <c r="O1415" i="19"/>
  <c r="O1416" i="19" s="1"/>
  <c r="A1425" i="19"/>
  <c r="A1426" i="19"/>
  <c r="B1421" i="19"/>
  <c r="B1416" i="19"/>
  <c r="A1418" i="19"/>
  <c r="A1415" i="19"/>
  <c r="Q1413" i="19"/>
  <c r="Q1414" i="19" s="1"/>
  <c r="Q1415" i="19" s="1"/>
  <c r="R1412" i="19"/>
  <c r="B1412" i="19" s="1"/>
  <c r="A1413" i="19"/>
  <c r="A1414" i="19"/>
  <c r="A1410" i="19"/>
  <c r="A1406" i="19"/>
  <c r="A1403" i="19"/>
  <c r="A1400" i="19"/>
  <c r="Q1386" i="19"/>
  <c r="Q1387" i="19" s="1"/>
  <c r="B1385" i="19"/>
  <c r="B1387" i="19"/>
  <c r="B1396" i="19"/>
  <c r="A1397" i="19"/>
  <c r="A1395" i="19"/>
  <c r="R1599" i="19" l="1"/>
  <c r="Q1600" i="19"/>
  <c r="R1413" i="19"/>
  <c r="R1414" i="19"/>
  <c r="R1415" i="19"/>
  <c r="Q1416" i="19"/>
  <c r="Q1417" i="19" s="1"/>
  <c r="Q1418" i="19" s="1"/>
  <c r="Q1419" i="19" s="1"/>
  <c r="Q1420" i="19" s="1"/>
  <c r="Q1421" i="19" s="1"/>
  <c r="Q1422" i="19" s="1"/>
  <c r="Q1423" i="19" s="1"/>
  <c r="Q1424" i="19" s="1"/>
  <c r="Q1425" i="19" s="1"/>
  <c r="Q1426" i="19" s="1"/>
  <c r="O1417" i="19"/>
  <c r="R1386" i="19"/>
  <c r="Q1388" i="19"/>
  <c r="R1387" i="19"/>
  <c r="Q1601" i="19" l="1"/>
  <c r="R1600" i="19"/>
  <c r="R1417" i="19"/>
  <c r="O1418" i="19"/>
  <c r="R1416" i="19"/>
  <c r="Q1389" i="19"/>
  <c r="R1389" i="19" s="1"/>
  <c r="R1388" i="19"/>
  <c r="R1601" i="19" l="1"/>
  <c r="Q1602" i="19"/>
  <c r="O1419" i="19"/>
  <c r="R1418" i="19"/>
  <c r="B1417" i="19"/>
  <c r="Q1603" i="19" l="1"/>
  <c r="R1602" i="19"/>
  <c r="O1420" i="19"/>
  <c r="R1419" i="19"/>
  <c r="R1603" i="19" l="1"/>
  <c r="Q1604" i="19"/>
  <c r="O1421" i="19"/>
  <c r="R1420" i="19"/>
  <c r="O1394" i="19"/>
  <c r="Q1605" i="19" l="1"/>
  <c r="R1604" i="19"/>
  <c r="R1421" i="19"/>
  <c r="O1422" i="19"/>
  <c r="Q1392" i="19"/>
  <c r="O1395" i="19"/>
  <c r="Q1606" i="19" l="1"/>
  <c r="R1605" i="19"/>
  <c r="O1423" i="19"/>
  <c r="R1422" i="19"/>
  <c r="O1396" i="19"/>
  <c r="Q1394" i="19"/>
  <c r="R1392" i="19"/>
  <c r="B1392" i="19" s="1"/>
  <c r="Q1607" i="19" l="1"/>
  <c r="R1606" i="19"/>
  <c r="R1423" i="19"/>
  <c r="O1424" i="19"/>
  <c r="B1422" i="19"/>
  <c r="Q1395" i="19"/>
  <c r="R1394" i="19"/>
  <c r="O1397" i="19"/>
  <c r="R1607" i="19" l="1"/>
  <c r="Q1608" i="19"/>
  <c r="O1425" i="19"/>
  <c r="R1424" i="19"/>
  <c r="O1398" i="19"/>
  <c r="O1399" i="19" s="1"/>
  <c r="O1400" i="19" s="1"/>
  <c r="Q1396" i="19"/>
  <c r="R1395" i="19"/>
  <c r="Q1609" i="19" l="1"/>
  <c r="R1608" i="19"/>
  <c r="R1425" i="19"/>
  <c r="O1426" i="19"/>
  <c r="R1426" i="19" s="1"/>
  <c r="O1401" i="19"/>
  <c r="Q1397" i="19"/>
  <c r="R1396" i="19"/>
  <c r="R1609" i="19" l="1"/>
  <c r="Q1610" i="19"/>
  <c r="O1402" i="19"/>
  <c r="O1403" i="19" s="1"/>
  <c r="Q1398" i="19"/>
  <c r="Q1399" i="19" s="1"/>
  <c r="R1397" i="19"/>
  <c r="R1610" i="19" l="1"/>
  <c r="Q1611" i="19"/>
  <c r="R1399" i="19"/>
  <c r="B1399" i="19" s="1"/>
  <c r="Q1400" i="19"/>
  <c r="O1404" i="19"/>
  <c r="R1398" i="19"/>
  <c r="R1611" i="19" l="1"/>
  <c r="Q1612" i="19"/>
  <c r="O1405" i="19"/>
  <c r="Q1401" i="19"/>
  <c r="R1400" i="19"/>
  <c r="Q1613" i="19" l="1"/>
  <c r="R1612" i="19"/>
  <c r="Q1402" i="19"/>
  <c r="R1401" i="19"/>
  <c r="O1406" i="19"/>
  <c r="R1613" i="19" l="1"/>
  <c r="Q1614" i="19"/>
  <c r="O1407" i="19"/>
  <c r="R1402" i="19"/>
  <c r="B1402" i="19" s="1"/>
  <c r="Q1403" i="19"/>
  <c r="Q1615" i="19" l="1"/>
  <c r="Q1616" i="19" s="1"/>
  <c r="R1614" i="19"/>
  <c r="Q1404" i="19"/>
  <c r="R1403" i="19"/>
  <c r="O1408" i="19"/>
  <c r="Q1617" i="19" l="1"/>
  <c r="R1616" i="19"/>
  <c r="R1615" i="19"/>
  <c r="O1409" i="19"/>
  <c r="Q1405" i="19"/>
  <c r="R1404" i="19"/>
  <c r="Q1618" i="19" l="1"/>
  <c r="R1617" i="19"/>
  <c r="Q1406" i="19"/>
  <c r="R1405" i="19"/>
  <c r="B1405" i="19" s="1"/>
  <c r="R1618" i="19" l="1"/>
  <c r="Q1619" i="19"/>
  <c r="Q1407" i="19"/>
  <c r="R1406" i="19"/>
  <c r="R1619" i="19" l="1"/>
  <c r="Q1620" i="19"/>
  <c r="Q1408" i="19"/>
  <c r="R1407" i="19"/>
  <c r="B1407" i="19" s="1"/>
  <c r="R1620" i="19" l="1"/>
  <c r="Q1409" i="19"/>
  <c r="R1408" i="19"/>
  <c r="R1409" i="19" l="1"/>
  <c r="B1409" i="19" s="1"/>
  <c r="P1378" i="19" l="1"/>
  <c r="P1379" i="19"/>
  <c r="P1380" i="19"/>
  <c r="P1381" i="19"/>
  <c r="P1382" i="19"/>
  <c r="P1383" i="19"/>
  <c r="P1343" i="19" l="1"/>
  <c r="P1344" i="19"/>
  <c r="B1344" i="19" s="1"/>
  <c r="A1345" i="19"/>
  <c r="P1345" i="19"/>
  <c r="P1346" i="19"/>
  <c r="B1346" i="19" s="1"/>
  <c r="P1347" i="19"/>
  <c r="A1348" i="19"/>
  <c r="P1348" i="19"/>
  <c r="B1348" i="19" s="1"/>
  <c r="P1349" i="19"/>
  <c r="P1350" i="19"/>
  <c r="B1350" i="19" s="1"/>
  <c r="P1351" i="19"/>
  <c r="B1351" i="19" s="1"/>
  <c r="A1352" i="19"/>
  <c r="P1352" i="19"/>
  <c r="B1352" i="19" s="1"/>
  <c r="P1353" i="19"/>
  <c r="P1354" i="19"/>
  <c r="B1354" i="19" s="1"/>
  <c r="P1355" i="19"/>
  <c r="P1356" i="19"/>
  <c r="B1356" i="19" s="1"/>
  <c r="P1357" i="19"/>
  <c r="P1358" i="19"/>
  <c r="B1358" i="19" s="1"/>
  <c r="P1359" i="19"/>
  <c r="A1360" i="19"/>
  <c r="P1360" i="19"/>
  <c r="B1360" i="19" s="1"/>
  <c r="P1361" i="19"/>
  <c r="P1362" i="19"/>
  <c r="B1362" i="19" s="1"/>
  <c r="A1363" i="19"/>
  <c r="P1363" i="19"/>
  <c r="B1363" i="19" s="1"/>
  <c r="P1364" i="19"/>
  <c r="B1364" i="19" s="1"/>
  <c r="A1368" i="19"/>
  <c r="P1368" i="19"/>
  <c r="B1368" i="19" s="1"/>
  <c r="P1369" i="19"/>
  <c r="B1369" i="19" s="1"/>
  <c r="A1370" i="19"/>
  <c r="P1370" i="19"/>
  <c r="B1370" i="19" s="1"/>
  <c r="A1371" i="19"/>
  <c r="P1371" i="19"/>
  <c r="B1371" i="19" s="1"/>
  <c r="P1372" i="19"/>
  <c r="P1373" i="19"/>
  <c r="P1374" i="19"/>
  <c r="B1374" i="19" s="1"/>
  <c r="A1375" i="19"/>
  <c r="P1375" i="19"/>
  <c r="A1376" i="19"/>
  <c r="P1376" i="19"/>
  <c r="B1376" i="19" s="1"/>
  <c r="A1377" i="19"/>
  <c r="P1377" i="19"/>
  <c r="B1377" i="19" s="1"/>
  <c r="A1383" i="19"/>
  <c r="H1383" i="19"/>
  <c r="H1382" i="19"/>
  <c r="B1382" i="19"/>
  <c r="A1382" i="19"/>
  <c r="H1381" i="19"/>
  <c r="A1381" i="19"/>
  <c r="B1380" i="19"/>
  <c r="H1380" i="19"/>
  <c r="H1379" i="19"/>
  <c r="A1379" i="19"/>
  <c r="H1378" i="19"/>
  <c r="G1378" i="19"/>
  <c r="H1376" i="19"/>
  <c r="H1375" i="19"/>
  <c r="H1374" i="19"/>
  <c r="H1373" i="19"/>
  <c r="H1372" i="19"/>
  <c r="G1372" i="19"/>
  <c r="H1371" i="19"/>
  <c r="H1370" i="19"/>
  <c r="H1369" i="19"/>
  <c r="H1368" i="19"/>
  <c r="P1367" i="19"/>
  <c r="B1367" i="19" s="1"/>
  <c r="O1367" i="19"/>
  <c r="O1368" i="19" s="1"/>
  <c r="O1369" i="19" s="1"/>
  <c r="O1370" i="19" s="1"/>
  <c r="A1367" i="19"/>
  <c r="H1367" i="19"/>
  <c r="P1366" i="19"/>
  <c r="H1366" i="19"/>
  <c r="G1366" i="19"/>
  <c r="H1345" i="19"/>
  <c r="H1363" i="19"/>
  <c r="H1357" i="19"/>
  <c r="H1346" i="19"/>
  <c r="H1351" i="19"/>
  <c r="H1364" i="19"/>
  <c r="H1362" i="19"/>
  <c r="H1361" i="19"/>
  <c r="H1360" i="19"/>
  <c r="H1359" i="19"/>
  <c r="G1359" i="19"/>
  <c r="H1358" i="19"/>
  <c r="H1356" i="19"/>
  <c r="H1355" i="19"/>
  <c r="H1354" i="19"/>
  <c r="H1353" i="19"/>
  <c r="G1353" i="19"/>
  <c r="H1350" i="19"/>
  <c r="A1349" i="19"/>
  <c r="H1349" i="19"/>
  <c r="H1348" i="19"/>
  <c r="H1347" i="19"/>
  <c r="G1347" i="19"/>
  <c r="H1344" i="19"/>
  <c r="H1343" i="19"/>
  <c r="P1342" i="19"/>
  <c r="B1342" i="19" s="1"/>
  <c r="O1342" i="19"/>
  <c r="O1343" i="19" s="1"/>
  <c r="A1342" i="19"/>
  <c r="H1342" i="19"/>
  <c r="P1341" i="19"/>
  <c r="Q1341" i="19" s="1"/>
  <c r="R1341" i="19" s="1"/>
  <c r="B1341" i="19" s="1"/>
  <c r="H1341" i="19"/>
  <c r="G1341" i="19"/>
  <c r="G1340" i="19" l="1"/>
  <c r="G1365" i="19"/>
  <c r="O1344" i="19"/>
  <c r="O1345" i="19" s="1"/>
  <c r="O1346" i="19" s="1"/>
  <c r="O1347" i="19" s="1"/>
  <c r="O1348" i="19" s="1"/>
  <c r="O1349" i="19" s="1"/>
  <c r="O1350" i="19" s="1"/>
  <c r="B1343" i="19"/>
  <c r="B1357" i="19"/>
  <c r="B1355" i="19"/>
  <c r="B1361" i="19"/>
  <c r="B1349" i="19"/>
  <c r="B1345" i="19"/>
  <c r="O1371" i="19"/>
  <c r="B1383" i="19"/>
  <c r="B1373" i="19"/>
  <c r="B1379" i="19"/>
  <c r="A1374" i="19"/>
  <c r="B1375" i="19"/>
  <c r="B1381" i="19"/>
  <c r="Q1366" i="19"/>
  <c r="A1369" i="19"/>
  <c r="A1373" i="19"/>
  <c r="A1380" i="19"/>
  <c r="A1357" i="19"/>
  <c r="A1346" i="19"/>
  <c r="A1351" i="19"/>
  <c r="A1361" i="19"/>
  <c r="A1362" i="19"/>
  <c r="A1364" i="19"/>
  <c r="A1354" i="19"/>
  <c r="A1355" i="19"/>
  <c r="A1356" i="19"/>
  <c r="A1358" i="19"/>
  <c r="A1350" i="19"/>
  <c r="Q1342" i="19"/>
  <c r="R1342" i="19" s="1"/>
  <c r="A1344" i="19"/>
  <c r="A1343" i="19"/>
  <c r="Q1343" i="19" l="1"/>
  <c r="O1351" i="19"/>
  <c r="O1372" i="19"/>
  <c r="Q1367" i="19"/>
  <c r="Q1368" i="19" s="1"/>
  <c r="R1366" i="19"/>
  <c r="B1366" i="19" s="1"/>
  <c r="R1368" i="19" l="1"/>
  <c r="Q1369" i="19"/>
  <c r="Q1344" i="19"/>
  <c r="R1343" i="19"/>
  <c r="O1352" i="19"/>
  <c r="O1373" i="19"/>
  <c r="R1367" i="19"/>
  <c r="R1344" i="19" l="1"/>
  <c r="Q1345" i="19"/>
  <c r="Q1370" i="19"/>
  <c r="R1369" i="19"/>
  <c r="O1353" i="19"/>
  <c r="O1374" i="19"/>
  <c r="Q1371" i="19" l="1"/>
  <c r="R1370" i="19"/>
  <c r="Q1346" i="19"/>
  <c r="R1345" i="19"/>
  <c r="O1354" i="19"/>
  <c r="O1375" i="19"/>
  <c r="R1346" i="19" l="1"/>
  <c r="Q1347" i="19"/>
  <c r="Q1372" i="19"/>
  <c r="R1371" i="19"/>
  <c r="O1355" i="19"/>
  <c r="O1376" i="19"/>
  <c r="Q1373" i="19" l="1"/>
  <c r="R1372" i="19"/>
  <c r="Q1348" i="19"/>
  <c r="R1347" i="19"/>
  <c r="B1347" i="19" s="1"/>
  <c r="O1356" i="19"/>
  <c r="O1377" i="19"/>
  <c r="O1378" i="19" s="1"/>
  <c r="O1379" i="19" l="1"/>
  <c r="R1348" i="19"/>
  <c r="Q1349" i="19"/>
  <c r="Q1374" i="19"/>
  <c r="R1373" i="19"/>
  <c r="O1357" i="19"/>
  <c r="B1372" i="19"/>
  <c r="O1380" i="19" l="1"/>
  <c r="Q1375" i="19"/>
  <c r="R1374" i="19"/>
  <c r="Q1350" i="19"/>
  <c r="R1349" i="19"/>
  <c r="O1358" i="19"/>
  <c r="O1381" i="19" l="1"/>
  <c r="Q1351" i="19"/>
  <c r="R1350" i="19"/>
  <c r="Q1376" i="19"/>
  <c r="R1375" i="19"/>
  <c r="O1359" i="19"/>
  <c r="O1382" i="19" l="1"/>
  <c r="Q1377" i="19"/>
  <c r="R1376" i="19"/>
  <c r="Q1352" i="19"/>
  <c r="R1351" i="19"/>
  <c r="O1360" i="19"/>
  <c r="R1377" i="19" l="1"/>
  <c r="Q1378" i="19"/>
  <c r="O1383" i="19"/>
  <c r="Q1353" i="19"/>
  <c r="R1352" i="19"/>
  <c r="O1361" i="19"/>
  <c r="Q1379" i="19" l="1"/>
  <c r="R1378" i="19"/>
  <c r="Q1354" i="19"/>
  <c r="R1353" i="19"/>
  <c r="B1353" i="19" s="1"/>
  <c r="O1362" i="19"/>
  <c r="Q1380" i="19" l="1"/>
  <c r="R1379" i="19"/>
  <c r="R1354" i="19"/>
  <c r="Q1355" i="19"/>
  <c r="O1363" i="19"/>
  <c r="Q1381" i="19" l="1"/>
  <c r="R1380" i="19"/>
  <c r="Q1356" i="19"/>
  <c r="R1355" i="19"/>
  <c r="O1364" i="19"/>
  <c r="Q1382" i="19" l="1"/>
  <c r="R1381" i="19"/>
  <c r="Q1357" i="19"/>
  <c r="R1356" i="19"/>
  <c r="Q1383" i="19" l="1"/>
  <c r="R1383" i="19" s="1"/>
  <c r="R1382" i="19"/>
  <c r="Q1358" i="19"/>
  <c r="R1357" i="19"/>
  <c r="R1358" i="19" l="1"/>
  <c r="Q1359" i="19"/>
  <c r="R1359" i="19" l="1"/>
  <c r="B1359" i="19" s="1"/>
  <c r="Q1360" i="19"/>
  <c r="B1378" i="19"/>
  <c r="Q1361" i="19" l="1"/>
  <c r="R1360" i="19"/>
  <c r="R1361" i="19" l="1"/>
  <c r="Q1362" i="19"/>
  <c r="Q1363" i="19" l="1"/>
  <c r="R1362" i="19"/>
  <c r="Q1364" i="19" l="1"/>
  <c r="R1364" i="19" s="1"/>
  <c r="R1363" i="19"/>
  <c r="P1321" i="19" l="1"/>
  <c r="A1323" i="19"/>
  <c r="P1323" i="19"/>
  <c r="P1324" i="19"/>
  <c r="P1325" i="19"/>
  <c r="A1326" i="19"/>
  <c r="P1326" i="19"/>
  <c r="P1327" i="19"/>
  <c r="P1328" i="19"/>
  <c r="P1329" i="19"/>
  <c r="B1329" i="19" s="1"/>
  <c r="P1330" i="19"/>
  <c r="A1331" i="19"/>
  <c r="P1331" i="19"/>
  <c r="P1332" i="19"/>
  <c r="B1332" i="19" s="1"/>
  <c r="P1333" i="19"/>
  <c r="P1334" i="19"/>
  <c r="P1335" i="19"/>
  <c r="B1335" i="19" s="1"/>
  <c r="P1336" i="19"/>
  <c r="A1337" i="19"/>
  <c r="P1337" i="19"/>
  <c r="P1338" i="19"/>
  <c r="P1339" i="19"/>
  <c r="B1339" i="19" s="1"/>
  <c r="G1327" i="19"/>
  <c r="H1339" i="19"/>
  <c r="H1338" i="19"/>
  <c r="G1338" i="19"/>
  <c r="H1337" i="19"/>
  <c r="H1336" i="19"/>
  <c r="G1336" i="19"/>
  <c r="H1335" i="19"/>
  <c r="A1334" i="19"/>
  <c r="H1334" i="19"/>
  <c r="H1333" i="19"/>
  <c r="G1333" i="19"/>
  <c r="H1332" i="19"/>
  <c r="H1331" i="19"/>
  <c r="H1330" i="19"/>
  <c r="G1330" i="19"/>
  <c r="A1328" i="19"/>
  <c r="H1328" i="19"/>
  <c r="H1327" i="19"/>
  <c r="H1326" i="19"/>
  <c r="H1325" i="19"/>
  <c r="G1325" i="19"/>
  <c r="H1324" i="19"/>
  <c r="H1323" i="19"/>
  <c r="H1321" i="19"/>
  <c r="P1320" i="19"/>
  <c r="O1320" i="19"/>
  <c r="O1321" i="19" s="1"/>
  <c r="A1320" i="19"/>
  <c r="H1320" i="19"/>
  <c r="P1319" i="19"/>
  <c r="Q1319" i="19" s="1"/>
  <c r="R1319" i="19" s="1"/>
  <c r="B1319" i="19" s="1"/>
  <c r="H1319" i="19"/>
  <c r="G1319" i="19"/>
  <c r="P1311" i="19"/>
  <c r="P1312" i="19"/>
  <c r="P1313" i="19"/>
  <c r="P1314" i="19"/>
  <c r="A1315" i="19"/>
  <c r="P1315" i="19"/>
  <c r="B1315" i="19" s="1"/>
  <c r="P1316" i="19"/>
  <c r="B1317" i="19"/>
  <c r="H1315" i="19"/>
  <c r="H1314" i="19"/>
  <c r="G1314" i="19"/>
  <c r="H1313" i="19"/>
  <c r="H1312" i="19"/>
  <c r="G1312" i="19"/>
  <c r="P1310" i="19"/>
  <c r="P1309" i="19"/>
  <c r="H1309" i="19"/>
  <c r="G1309" i="19"/>
  <c r="P1308" i="19"/>
  <c r="P1307" i="19"/>
  <c r="P1306" i="19"/>
  <c r="H1306" i="19"/>
  <c r="P1194" i="19"/>
  <c r="P1195" i="19"/>
  <c r="P1196" i="19"/>
  <c r="P1197" i="19"/>
  <c r="H1317" i="19"/>
  <c r="H1316" i="19"/>
  <c r="G1316" i="19"/>
  <c r="P1305" i="19"/>
  <c r="B1305" i="19" s="1"/>
  <c r="H1305" i="19"/>
  <c r="P1304" i="19"/>
  <c r="H1304" i="19"/>
  <c r="G1304" i="19"/>
  <c r="P1303" i="19"/>
  <c r="A1303" i="19"/>
  <c r="H1303" i="19"/>
  <c r="P1302" i="19"/>
  <c r="H1302" i="19"/>
  <c r="G1302" i="19"/>
  <c r="P1301" i="19"/>
  <c r="B1301" i="19" s="1"/>
  <c r="O1301" i="19"/>
  <c r="H1301" i="19"/>
  <c r="P1300" i="19"/>
  <c r="Q1300" i="19" s="1"/>
  <c r="H1300" i="19"/>
  <c r="G1300" i="19"/>
  <c r="H1299" i="19"/>
  <c r="P1161" i="19"/>
  <c r="P1162" i="19"/>
  <c r="P1163" i="19"/>
  <c r="P1164" i="19"/>
  <c r="B1164" i="19" s="1"/>
  <c r="P1165" i="19"/>
  <c r="P1166" i="19"/>
  <c r="B1166" i="19" s="1"/>
  <c r="P1167" i="19"/>
  <c r="P1168" i="19"/>
  <c r="P1169" i="19"/>
  <c r="B1169" i="19" s="1"/>
  <c r="P1170" i="19"/>
  <c r="P1171" i="19"/>
  <c r="B1171" i="19" s="1"/>
  <c r="A1172" i="19"/>
  <c r="P1172" i="19"/>
  <c r="B1172" i="19" s="1"/>
  <c r="P1173" i="19"/>
  <c r="P1174" i="19"/>
  <c r="B1174" i="19" s="1"/>
  <c r="P1175" i="19"/>
  <c r="A1176" i="19"/>
  <c r="P1176" i="19"/>
  <c r="B1176" i="19" s="1"/>
  <c r="P1177" i="19"/>
  <c r="A1178" i="19"/>
  <c r="A1180" i="19"/>
  <c r="B1180" i="19"/>
  <c r="A1182" i="19"/>
  <c r="H1174" i="19"/>
  <c r="H1173" i="19"/>
  <c r="P1144" i="19"/>
  <c r="A1145" i="19"/>
  <c r="P1145" i="19"/>
  <c r="P1146" i="19"/>
  <c r="P1147" i="19"/>
  <c r="B1147" i="19" s="1"/>
  <c r="P1148" i="19"/>
  <c r="A1149" i="19"/>
  <c r="P1149" i="19"/>
  <c r="B1149" i="19" s="1"/>
  <c r="P1150" i="19"/>
  <c r="A1151" i="19"/>
  <c r="P1151" i="19"/>
  <c r="P1152" i="19"/>
  <c r="P1153" i="19"/>
  <c r="P1154" i="19"/>
  <c r="P1155" i="19"/>
  <c r="P1156" i="19"/>
  <c r="P1157" i="19"/>
  <c r="B1157" i="19" s="1"/>
  <c r="H1145" i="19"/>
  <c r="H1144" i="19"/>
  <c r="G1144" i="19"/>
  <c r="B1184" i="19"/>
  <c r="H1184" i="19"/>
  <c r="H1183" i="19"/>
  <c r="H1182" i="19"/>
  <c r="H1181" i="19"/>
  <c r="H1180" i="19"/>
  <c r="H1179" i="19"/>
  <c r="H1178" i="19"/>
  <c r="H1177" i="19"/>
  <c r="H1176" i="19"/>
  <c r="H1175" i="19"/>
  <c r="H1172" i="19"/>
  <c r="H1171" i="19"/>
  <c r="H1170" i="19"/>
  <c r="H1167" i="19"/>
  <c r="H1166" i="19"/>
  <c r="H1165" i="19"/>
  <c r="H1164" i="19"/>
  <c r="H1163" i="19"/>
  <c r="H1162" i="19"/>
  <c r="H1161" i="19"/>
  <c r="P1160" i="19"/>
  <c r="B1160" i="19" s="1"/>
  <c r="O1160" i="19"/>
  <c r="O1161" i="19" s="1"/>
  <c r="H1160" i="19"/>
  <c r="P1159" i="19"/>
  <c r="H1159" i="19"/>
  <c r="G1159" i="19"/>
  <c r="G1158" i="19" s="1"/>
  <c r="H1158" i="19"/>
  <c r="P1136" i="19"/>
  <c r="P1137" i="19"/>
  <c r="B1137" i="19" s="1"/>
  <c r="P1138" i="19"/>
  <c r="P1139" i="19"/>
  <c r="P1140" i="19"/>
  <c r="P1141" i="19"/>
  <c r="P1142" i="19"/>
  <c r="B1142" i="19" s="1"/>
  <c r="A1143" i="19"/>
  <c r="P1143" i="19"/>
  <c r="B1143" i="19" s="1"/>
  <c r="H1138" i="19"/>
  <c r="P1123" i="19"/>
  <c r="A1124" i="19"/>
  <c r="P1124" i="19"/>
  <c r="P1125" i="19"/>
  <c r="P1126" i="19"/>
  <c r="H1153" i="19"/>
  <c r="H1152" i="19"/>
  <c r="G1152" i="19"/>
  <c r="H1151" i="19"/>
  <c r="H1150" i="19"/>
  <c r="G1150" i="19"/>
  <c r="H1137" i="19"/>
  <c r="H1136" i="19"/>
  <c r="G1136" i="19"/>
  <c r="P1135" i="19"/>
  <c r="B1135" i="19" s="1"/>
  <c r="H1135" i="19"/>
  <c r="P1134" i="19"/>
  <c r="H1134" i="19"/>
  <c r="G1134" i="19"/>
  <c r="H1157" i="19"/>
  <c r="H1156" i="19"/>
  <c r="G1156" i="19"/>
  <c r="H1155" i="19"/>
  <c r="H1154" i="19"/>
  <c r="G1154" i="19"/>
  <c r="H1149" i="19"/>
  <c r="H1148" i="19"/>
  <c r="G1148" i="19"/>
  <c r="H1147" i="19"/>
  <c r="H1146" i="19"/>
  <c r="G1146" i="19"/>
  <c r="H1143" i="19"/>
  <c r="H1142" i="19"/>
  <c r="H1141" i="19"/>
  <c r="G1141" i="19"/>
  <c r="P1133" i="19"/>
  <c r="B1133" i="19" s="1"/>
  <c r="A1133" i="19"/>
  <c r="H1133" i="19"/>
  <c r="P1132" i="19"/>
  <c r="H1132" i="19"/>
  <c r="G1132" i="19"/>
  <c r="P1131" i="19"/>
  <c r="B1131" i="19" s="1"/>
  <c r="A1131" i="19"/>
  <c r="H1131" i="19"/>
  <c r="P1130" i="19"/>
  <c r="H1130" i="19"/>
  <c r="G1130" i="19"/>
  <c r="P1129" i="19"/>
  <c r="B1129" i="19" s="1"/>
  <c r="O1129" i="19"/>
  <c r="O1130" i="19" s="1"/>
  <c r="O1131" i="19" s="1"/>
  <c r="A1129" i="19"/>
  <c r="H1129" i="19"/>
  <c r="P1128" i="19"/>
  <c r="Q1128" i="19" s="1"/>
  <c r="H1128" i="19"/>
  <c r="G1128" i="19"/>
  <c r="H1127" i="19"/>
  <c r="P1116" i="19"/>
  <c r="P1117" i="19"/>
  <c r="B1117" i="19" s="1"/>
  <c r="A1118" i="19"/>
  <c r="P1118" i="19"/>
  <c r="P1119" i="19"/>
  <c r="P1120" i="19"/>
  <c r="P1121" i="19"/>
  <c r="P1122" i="19"/>
  <c r="P1112" i="19"/>
  <c r="P1113" i="19"/>
  <c r="P1114" i="19"/>
  <c r="P1115" i="19"/>
  <c r="B1115" i="19" s="1"/>
  <c r="H1126" i="19"/>
  <c r="H1125" i="19"/>
  <c r="G1125" i="19"/>
  <c r="H1124" i="19"/>
  <c r="H1123" i="19"/>
  <c r="G1123" i="19"/>
  <c r="H1122" i="19"/>
  <c r="H1121" i="19"/>
  <c r="G1121" i="19"/>
  <c r="H1120" i="19"/>
  <c r="H1119" i="19"/>
  <c r="G1119" i="19"/>
  <c r="H1118" i="19"/>
  <c r="H1117" i="19"/>
  <c r="H1116" i="19"/>
  <c r="G1116" i="19"/>
  <c r="H1115" i="19"/>
  <c r="H1114" i="19"/>
  <c r="G1114" i="19"/>
  <c r="H1113" i="19"/>
  <c r="H1112" i="19"/>
  <c r="G1112" i="19"/>
  <c r="P1111" i="19"/>
  <c r="B1111" i="19" s="1"/>
  <c r="O1111" i="19"/>
  <c r="O1112" i="19" s="1"/>
  <c r="O1113" i="19" s="1"/>
  <c r="O1114" i="19" s="1"/>
  <c r="H1111" i="19"/>
  <c r="P1110" i="19"/>
  <c r="H1110" i="19"/>
  <c r="G1110" i="19"/>
  <c r="H1109" i="19"/>
  <c r="G1127" i="19" l="1"/>
  <c r="G1109" i="19"/>
  <c r="G1299" i="19"/>
  <c r="G1318" i="19"/>
  <c r="O1323" i="19"/>
  <c r="O1324" i="19" s="1"/>
  <c r="O1322" i="19"/>
  <c r="B1321" i="19"/>
  <c r="B1324" i="19"/>
  <c r="B1320" i="19"/>
  <c r="Q1320" i="19"/>
  <c r="Q1321" i="19" s="1"/>
  <c r="Q1322" i="19" s="1"/>
  <c r="A1324" i="19"/>
  <c r="B1326" i="19"/>
  <c r="A1332" i="19"/>
  <c r="A1335" i="19"/>
  <c r="B1337" i="19"/>
  <c r="B1323" i="19"/>
  <c r="A1321" i="19"/>
  <c r="B1328" i="19"/>
  <c r="A1339" i="19"/>
  <c r="B1331" i="19"/>
  <c r="B1334" i="19"/>
  <c r="A1313" i="19"/>
  <c r="B1313" i="19"/>
  <c r="Q1301" i="19"/>
  <c r="Q1302" i="19" s="1"/>
  <c r="Q1303" i="19" s="1"/>
  <c r="Q1304" i="19" s="1"/>
  <c r="Q1305" i="19" s="1"/>
  <c r="R1300" i="19"/>
  <c r="B1300" i="19" s="1"/>
  <c r="O1302" i="19"/>
  <c r="A1301" i="19"/>
  <c r="B1303" i="19"/>
  <c r="A1305" i="19"/>
  <c r="A1317" i="19"/>
  <c r="O1162" i="19"/>
  <c r="O1163" i="19" s="1"/>
  <c r="O1164" i="19" s="1"/>
  <c r="A1171" i="19"/>
  <c r="A1174" i="19"/>
  <c r="B1145" i="19"/>
  <c r="A1137" i="19"/>
  <c r="A1164" i="19"/>
  <c r="A1160" i="19"/>
  <c r="B1162" i="19"/>
  <c r="A1166" i="19"/>
  <c r="B1178" i="19"/>
  <c r="B1182" i="19"/>
  <c r="A1162" i="19"/>
  <c r="A1184" i="19"/>
  <c r="B1151" i="19"/>
  <c r="B1153" i="19"/>
  <c r="B1140" i="19"/>
  <c r="A1153" i="19"/>
  <c r="A1135" i="19"/>
  <c r="R1128" i="19"/>
  <c r="B1128" i="19" s="1"/>
  <c r="Q1129" i="19"/>
  <c r="R1129" i="19" s="1"/>
  <c r="O1132" i="19"/>
  <c r="A1142" i="19"/>
  <c r="A1147" i="19"/>
  <c r="A1155" i="19"/>
  <c r="B1155" i="19"/>
  <c r="A1157" i="19"/>
  <c r="B1113" i="19"/>
  <c r="O1115" i="19"/>
  <c r="O1116" i="19" s="1"/>
  <c r="O1117" i="19" s="1"/>
  <c r="O1118" i="19" s="1"/>
  <c r="O1119" i="19" s="1"/>
  <c r="B1118" i="19"/>
  <c r="B1120" i="19"/>
  <c r="B1126" i="19"/>
  <c r="Q1110" i="19"/>
  <c r="R1110" i="19" s="1"/>
  <c r="B1110" i="19" s="1"/>
  <c r="A1113" i="19"/>
  <c r="A1122" i="19"/>
  <c r="A1111" i="19"/>
  <c r="A1117" i="19"/>
  <c r="A1120" i="19"/>
  <c r="B1122" i="19"/>
  <c r="B1124" i="19"/>
  <c r="A1115" i="19"/>
  <c r="A1126" i="19"/>
  <c r="R1322" i="19" l="1"/>
  <c r="Q1323" i="19"/>
  <c r="R1321" i="19"/>
  <c r="O1325" i="19"/>
  <c r="R1320" i="19"/>
  <c r="Q1306" i="19"/>
  <c r="R1301" i="19"/>
  <c r="R1302" i="19"/>
  <c r="B1302" i="19" s="1"/>
  <c r="O1303" i="19"/>
  <c r="O1165" i="19"/>
  <c r="Q1130" i="19"/>
  <c r="O1133" i="19"/>
  <c r="O1134" i="19" s="1"/>
  <c r="O1120" i="19"/>
  <c r="Q1111" i="19"/>
  <c r="Q1112" i="19" s="1"/>
  <c r="R1323" i="19" l="1"/>
  <c r="Q1324" i="19"/>
  <c r="O1326" i="19"/>
  <c r="Q1307" i="19"/>
  <c r="O1304" i="19"/>
  <c r="R1303" i="19"/>
  <c r="O1166" i="19"/>
  <c r="O1135" i="19"/>
  <c r="O1136" i="19" s="1"/>
  <c r="O1137" i="19" s="1"/>
  <c r="O1138" i="19" s="1"/>
  <c r="O1139" i="19" s="1"/>
  <c r="Q1131" i="19"/>
  <c r="R1130" i="19"/>
  <c r="B1130" i="19" s="1"/>
  <c r="R1111" i="19"/>
  <c r="O1121" i="19"/>
  <c r="R1112" i="19"/>
  <c r="B1112" i="19" s="1"/>
  <c r="Q1113" i="19"/>
  <c r="Q1325" i="19" l="1"/>
  <c r="R1324" i="19"/>
  <c r="O1327" i="19"/>
  <c r="Q1308" i="19"/>
  <c r="Q1309" i="19" s="1"/>
  <c r="Q1310" i="19" s="1"/>
  <c r="Q1311" i="19" s="1"/>
  <c r="R1304" i="19"/>
  <c r="B1304" i="19" s="1"/>
  <c r="O1305" i="19"/>
  <c r="O1306" i="19" s="1"/>
  <c r="O1167" i="19"/>
  <c r="O1140" i="19"/>
  <c r="R1131" i="19"/>
  <c r="Q1132" i="19"/>
  <c r="O1122" i="19"/>
  <c r="O1123" i="19" s="1"/>
  <c r="R1113" i="19"/>
  <c r="Q1114" i="19"/>
  <c r="Q1326" i="19" l="1"/>
  <c r="R1325" i="19"/>
  <c r="O1328" i="19"/>
  <c r="Q1312" i="19"/>
  <c r="O1307" i="19"/>
  <c r="R1306" i="19"/>
  <c r="B1306" i="19" s="1"/>
  <c r="R1305" i="19"/>
  <c r="O1168" i="19"/>
  <c r="O1141" i="19"/>
  <c r="O1124" i="19"/>
  <c r="Q1133" i="19"/>
  <c r="R1132" i="19"/>
  <c r="B1132" i="19" s="1"/>
  <c r="R1114" i="19"/>
  <c r="B1114" i="19" s="1"/>
  <c r="Q1115" i="19"/>
  <c r="Q1327" i="19" l="1"/>
  <c r="R1326" i="19"/>
  <c r="O1329" i="19"/>
  <c r="Q1313" i="19"/>
  <c r="Q1314" i="19" s="1"/>
  <c r="Q1315" i="19" s="1"/>
  <c r="Q1316" i="19" s="1"/>
  <c r="Q1317" i="19" s="1"/>
  <c r="R1307" i="19"/>
  <c r="O1308" i="19"/>
  <c r="O1169" i="19"/>
  <c r="O1142" i="19"/>
  <c r="O1125" i="19"/>
  <c r="Q1134" i="19"/>
  <c r="R1133" i="19"/>
  <c r="R1115" i="19"/>
  <c r="Q1116" i="19"/>
  <c r="Q1328" i="19" l="1"/>
  <c r="R1327" i="19"/>
  <c r="O1330" i="19"/>
  <c r="O1309" i="19"/>
  <c r="R1308" i="19"/>
  <c r="O1170" i="19"/>
  <c r="O1143" i="19"/>
  <c r="O1144" i="19" s="1"/>
  <c r="O1126" i="19"/>
  <c r="Q1135" i="19"/>
  <c r="Q1136" i="19" s="1"/>
  <c r="R1134" i="19"/>
  <c r="B1134" i="19" s="1"/>
  <c r="R1116" i="19"/>
  <c r="Q1117" i="19"/>
  <c r="Q1329" i="19" l="1"/>
  <c r="R1328" i="19"/>
  <c r="O1331" i="19"/>
  <c r="R1309" i="19"/>
  <c r="B1309" i="19" s="1"/>
  <c r="O1310" i="19"/>
  <c r="O1171" i="19"/>
  <c r="O1145" i="19"/>
  <c r="R1136" i="19"/>
  <c r="Q1137" i="19"/>
  <c r="R1135" i="19"/>
  <c r="R1117" i="19"/>
  <c r="Q1118" i="19"/>
  <c r="B1116" i="19"/>
  <c r="Q1330" i="19" l="1"/>
  <c r="R1329" i="19"/>
  <c r="O1332" i="19"/>
  <c r="R1310" i="19"/>
  <c r="O1311" i="19"/>
  <c r="O1172" i="19"/>
  <c r="O1146" i="19"/>
  <c r="R1137" i="19"/>
  <c r="Q1138" i="19"/>
  <c r="B1136" i="19"/>
  <c r="R1118" i="19"/>
  <c r="Q1119" i="19"/>
  <c r="Q1331" i="19" l="1"/>
  <c r="R1330" i="19"/>
  <c r="O1333" i="19"/>
  <c r="B1325" i="19"/>
  <c r="O1312" i="19"/>
  <c r="R1311" i="19"/>
  <c r="O1173" i="19"/>
  <c r="O1147" i="19"/>
  <c r="R1138" i="19"/>
  <c r="B1138" i="19" s="1"/>
  <c r="Q1139" i="19"/>
  <c r="Q1120" i="19"/>
  <c r="R1119" i="19"/>
  <c r="Q1332" i="19" l="1"/>
  <c r="R1331" i="19"/>
  <c r="O1334" i="19"/>
  <c r="O1313" i="19"/>
  <c r="R1312" i="19"/>
  <c r="B1312" i="19" s="1"/>
  <c r="O1174" i="19"/>
  <c r="O1148" i="19"/>
  <c r="Q1140" i="19"/>
  <c r="R1139" i="19"/>
  <c r="Q1121" i="19"/>
  <c r="R1120" i="19"/>
  <c r="B1119" i="19"/>
  <c r="Q1333" i="19" l="1"/>
  <c r="R1332" i="19"/>
  <c r="O1335" i="19"/>
  <c r="O1314" i="19"/>
  <c r="R1313" i="19"/>
  <c r="O1175" i="19"/>
  <c r="O1149" i="19"/>
  <c r="Q1141" i="19"/>
  <c r="R1140" i="19"/>
  <c r="Q1122" i="19"/>
  <c r="Q1123" i="19" s="1"/>
  <c r="R1121" i="19"/>
  <c r="Q1334" i="19" l="1"/>
  <c r="R1333" i="19"/>
  <c r="O1336" i="19"/>
  <c r="R1314" i="19"/>
  <c r="B1314" i="19" s="1"/>
  <c r="O1315" i="19"/>
  <c r="O1176" i="19"/>
  <c r="O1150" i="19"/>
  <c r="Q1142" i="19"/>
  <c r="R1141" i="19"/>
  <c r="B1141" i="19" s="1"/>
  <c r="Q1124" i="19"/>
  <c r="R1123" i="19"/>
  <c r="R1122" i="19"/>
  <c r="B1121" i="19"/>
  <c r="Q1335" i="19" l="1"/>
  <c r="R1334" i="19"/>
  <c r="O1337" i="19"/>
  <c r="O1316" i="19"/>
  <c r="O1317" i="19" s="1"/>
  <c r="R1317" i="19" s="1"/>
  <c r="R1315" i="19"/>
  <c r="O1177" i="19"/>
  <c r="O1178" i="19" s="1"/>
  <c r="O1151" i="19"/>
  <c r="Q1143" i="19"/>
  <c r="Q1144" i="19" s="1"/>
  <c r="R1142" i="19"/>
  <c r="Q1125" i="19"/>
  <c r="R1124" i="19"/>
  <c r="O1179" i="19" l="1"/>
  <c r="O1180" i="19" s="1"/>
  <c r="Q1336" i="19"/>
  <c r="R1335" i="19"/>
  <c r="O1338" i="19"/>
  <c r="R1316" i="19"/>
  <c r="B1316" i="19" s="1"/>
  <c r="Q1145" i="19"/>
  <c r="R1144" i="19"/>
  <c r="B1144" i="19" s="1"/>
  <c r="O1152" i="19"/>
  <c r="R1143" i="19"/>
  <c r="Q1126" i="19"/>
  <c r="R1126" i="19" s="1"/>
  <c r="R1125" i="19"/>
  <c r="O1181" i="19" l="1"/>
  <c r="Q1337" i="19"/>
  <c r="R1336" i="19"/>
  <c r="O1339" i="19"/>
  <c r="O1153" i="19"/>
  <c r="Q1146" i="19"/>
  <c r="R1145" i="19"/>
  <c r="O1182" i="19" l="1"/>
  <c r="Q1338" i="19"/>
  <c r="R1337" i="19"/>
  <c r="Q1147" i="19"/>
  <c r="R1146" i="19"/>
  <c r="B1146" i="19" s="1"/>
  <c r="O1154" i="19"/>
  <c r="O1183" i="19" l="1"/>
  <c r="Q1339" i="19"/>
  <c r="R1339" i="19" s="1"/>
  <c r="R1338" i="19"/>
  <c r="O1155" i="19"/>
  <c r="Q1148" i="19"/>
  <c r="R1147" i="19"/>
  <c r="O1184" i="19" l="1"/>
  <c r="Q1149" i="19"/>
  <c r="R1148" i="19"/>
  <c r="B1148" i="19" s="1"/>
  <c r="O1156" i="19"/>
  <c r="O1157" i="19" l="1"/>
  <c r="Q1150" i="19"/>
  <c r="R1149" i="19"/>
  <c r="Q1151" i="19" l="1"/>
  <c r="R1150" i="19"/>
  <c r="B1150" i="19" s="1"/>
  <c r="B1123" i="19"/>
  <c r="Q1152" i="19" l="1"/>
  <c r="R1151" i="19"/>
  <c r="Q1153" i="19" l="1"/>
  <c r="R1152" i="19"/>
  <c r="B1152" i="19" s="1"/>
  <c r="B1125" i="19"/>
  <c r="Q1154" i="19" l="1"/>
  <c r="R1153" i="19"/>
  <c r="Q1155" i="19" l="1"/>
  <c r="R1154" i="19"/>
  <c r="B1327" i="19" l="1"/>
  <c r="Q1156" i="19"/>
  <c r="R1155" i="19"/>
  <c r="B1154" i="19"/>
  <c r="Q1157" i="19" l="1"/>
  <c r="R1157" i="19" s="1"/>
  <c r="R1156" i="19"/>
  <c r="Q1159" i="19"/>
  <c r="R1159" i="19" l="1"/>
  <c r="B1159" i="19" s="1"/>
  <c r="Q1160" i="19"/>
  <c r="Q1161" i="19" s="1"/>
  <c r="B1156" i="19"/>
  <c r="B1330" i="19" l="1"/>
  <c r="Q1162" i="19"/>
  <c r="R1161" i="19"/>
  <c r="R1160" i="19"/>
  <c r="Q1163" i="19" l="1"/>
  <c r="R1162" i="19"/>
  <c r="B1161" i="19"/>
  <c r="Q1164" i="19" l="1"/>
  <c r="R1163" i="19"/>
  <c r="B1333" i="19" l="1"/>
  <c r="Q1165" i="19"/>
  <c r="R1164" i="19"/>
  <c r="B1163" i="19"/>
  <c r="Q1166" i="19" l="1"/>
  <c r="R1165" i="19"/>
  <c r="Q1167" i="19" l="1"/>
  <c r="R1166" i="19"/>
  <c r="Q1168" i="19" l="1"/>
  <c r="R1167" i="19"/>
  <c r="Q1169" i="19" l="1"/>
  <c r="R1168" i="19"/>
  <c r="B1165" i="19"/>
  <c r="Q1170" i="19" l="1"/>
  <c r="R1169" i="19"/>
  <c r="Q1171" i="19" l="1"/>
  <c r="R1170" i="19"/>
  <c r="B1167" i="19"/>
  <c r="Q1172" i="19" l="1"/>
  <c r="R1171" i="19"/>
  <c r="Q1173" i="19" l="1"/>
  <c r="R1172" i="19"/>
  <c r="Q1174" i="19" l="1"/>
  <c r="R1173" i="19"/>
  <c r="B1173" i="19" s="1"/>
  <c r="B1170" i="19"/>
  <c r="Q1175" i="19" l="1"/>
  <c r="R1174" i="19"/>
  <c r="Q1176" i="19" l="1"/>
  <c r="R1175" i="19"/>
  <c r="Q1177" i="19" l="1"/>
  <c r="Q1178" i="19" s="1"/>
  <c r="R1176" i="19"/>
  <c r="B1175" i="19"/>
  <c r="Q1179" i="19" l="1"/>
  <c r="Q1180" i="19" s="1"/>
  <c r="R1178" i="19"/>
  <c r="R1177" i="19"/>
  <c r="Q1181" i="19" l="1"/>
  <c r="R1180" i="19"/>
  <c r="R1179" i="19"/>
  <c r="B1177" i="19"/>
  <c r="Q1182" i="19" l="1"/>
  <c r="R1181" i="19"/>
  <c r="B1336" i="19"/>
  <c r="Q1183" i="19" l="1"/>
  <c r="R1182" i="19"/>
  <c r="B1338" i="19"/>
  <c r="B1179" i="19"/>
  <c r="Q1184" i="19" l="1"/>
  <c r="R1184" i="19" s="1"/>
  <c r="R1183" i="19"/>
  <c r="B1181" i="19"/>
  <c r="B1183" i="19" l="1"/>
  <c r="B1298" i="19"/>
  <c r="A1298" i="19"/>
  <c r="H1298" i="19"/>
  <c r="H1297" i="19"/>
  <c r="G1297" i="19"/>
  <c r="B1296" i="19"/>
  <c r="H1296" i="19"/>
  <c r="H1295" i="19"/>
  <c r="G1295" i="19"/>
  <c r="B1294" i="19"/>
  <c r="A1294" i="19"/>
  <c r="H1294" i="19"/>
  <c r="H1293" i="19"/>
  <c r="G1293" i="19"/>
  <c r="B1292" i="19"/>
  <c r="A1292" i="19"/>
  <c r="H1292" i="19"/>
  <c r="H1291" i="19"/>
  <c r="G1291" i="19"/>
  <c r="H1285" i="19"/>
  <c r="B1284" i="19"/>
  <c r="H1284" i="19"/>
  <c r="H1282" i="19"/>
  <c r="B1281" i="19"/>
  <c r="A1281" i="19"/>
  <c r="H1281" i="19"/>
  <c r="B1280" i="19"/>
  <c r="A1280" i="19"/>
  <c r="H1280" i="19"/>
  <c r="H1279" i="19"/>
  <c r="G1279" i="19"/>
  <c r="B1278" i="19"/>
  <c r="A1278" i="19"/>
  <c r="H1278" i="19"/>
  <c r="B1277" i="19"/>
  <c r="A1277" i="19"/>
  <c r="H1277" i="19"/>
  <c r="H1276" i="19"/>
  <c r="G1276" i="19"/>
  <c r="B1275" i="19"/>
  <c r="A1275" i="19"/>
  <c r="H1275" i="19"/>
  <c r="H1274" i="19"/>
  <c r="G1274" i="19"/>
  <c r="B1273" i="19"/>
  <c r="H1273" i="19"/>
  <c r="H1272" i="19"/>
  <c r="G1272" i="19"/>
  <c r="P1271" i="19"/>
  <c r="B1271" i="19" s="1"/>
  <c r="O1271" i="19"/>
  <c r="O1272" i="19" s="1"/>
  <c r="H1271" i="19"/>
  <c r="P1270" i="19"/>
  <c r="Q1270" i="19" s="1"/>
  <c r="R1270" i="19" s="1"/>
  <c r="H1270" i="19"/>
  <c r="G1270" i="19"/>
  <c r="H1269" i="19"/>
  <c r="H1261" i="19"/>
  <c r="G1261" i="19"/>
  <c r="G1269" i="19" l="1"/>
  <c r="O1273" i="19"/>
  <c r="O1274" i="19" s="1"/>
  <c r="B1270" i="19"/>
  <c r="A1273" i="19"/>
  <c r="A1284" i="19"/>
  <c r="A1271" i="19"/>
  <c r="A1296" i="19"/>
  <c r="Q1271" i="19"/>
  <c r="Q1272" i="19" s="1"/>
  <c r="Q1273" i="19" s="1"/>
  <c r="R1272" i="19" l="1"/>
  <c r="B1272" i="19" s="1"/>
  <c r="R1273" i="19"/>
  <c r="Q1274" i="19"/>
  <c r="Q1275" i="19" s="1"/>
  <c r="Q1276" i="19" s="1"/>
  <c r="Q1277" i="19" s="1"/>
  <c r="Q1278" i="19" s="1"/>
  <c r="Q1279" i="19" s="1"/>
  <c r="Q1280" i="19" s="1"/>
  <c r="Q1281" i="19" s="1"/>
  <c r="Q1282" i="19" s="1"/>
  <c r="Q1283" i="19" s="1"/>
  <c r="Q1284" i="19" s="1"/>
  <c r="Q1285" i="19" s="1"/>
  <c r="Q1286" i="19" s="1"/>
  <c r="Q1287" i="19" s="1"/>
  <c r="Q1288" i="19" s="1"/>
  <c r="Q1289" i="19" s="1"/>
  <c r="Q1290" i="19" s="1"/>
  <c r="Q1291" i="19" s="1"/>
  <c r="Q1292" i="19" s="1"/>
  <c r="Q1293" i="19" s="1"/>
  <c r="Q1294" i="19" s="1"/>
  <c r="Q1295" i="19" s="1"/>
  <c r="Q1296" i="19" s="1"/>
  <c r="Q1297" i="19" s="1"/>
  <c r="Q1298" i="19" s="1"/>
  <c r="O1275" i="19"/>
  <c r="R1271" i="19"/>
  <c r="R1274" i="19" l="1"/>
  <c r="B1274" i="19" s="1"/>
  <c r="R1275" i="19"/>
  <c r="O1276" i="19"/>
  <c r="O1277" i="19" l="1"/>
  <c r="R1276" i="19"/>
  <c r="A1282" i="19"/>
  <c r="R1277" i="19" l="1"/>
  <c r="O1278" i="19"/>
  <c r="A1285" i="19"/>
  <c r="B1276" i="19"/>
  <c r="O1279" i="19" l="1"/>
  <c r="R1278" i="19"/>
  <c r="R1279" i="19" l="1"/>
  <c r="O1280" i="19"/>
  <c r="O1281" i="19" l="1"/>
  <c r="R1280" i="19"/>
  <c r="B1279" i="19"/>
  <c r="O1282" i="19" l="1"/>
  <c r="R1281" i="19"/>
  <c r="O1283" i="19" l="1"/>
  <c r="R1282" i="19"/>
  <c r="O1284" i="19" l="1"/>
  <c r="R1283" i="19"/>
  <c r="B1282" i="19"/>
  <c r="O1285" i="19" l="1"/>
  <c r="R1284" i="19"/>
  <c r="O1286" i="19" l="1"/>
  <c r="R1285" i="19"/>
  <c r="A1306" i="19"/>
  <c r="O1287" i="19" l="1"/>
  <c r="R1286" i="19"/>
  <c r="B1285" i="19"/>
  <c r="R1287" i="19" l="1"/>
  <c r="B1287" i="19" s="1"/>
  <c r="O1288" i="19"/>
  <c r="O1289" i="19" l="1"/>
  <c r="R1288" i="19"/>
  <c r="O1290" i="19" l="1"/>
  <c r="R1289" i="19"/>
  <c r="B1289" i="19" s="1"/>
  <c r="O1291" i="19" l="1"/>
  <c r="R1290" i="19"/>
  <c r="O1292" i="19" l="1"/>
  <c r="R1291" i="19"/>
  <c r="B1291" i="19" s="1"/>
  <c r="R1292" i="19" l="1"/>
  <c r="O1293" i="19"/>
  <c r="O1294" i="19" l="1"/>
  <c r="R1293" i="19"/>
  <c r="B1293" i="19" s="1"/>
  <c r="B1243" i="19"/>
  <c r="B1245" i="19"/>
  <c r="A1250" i="19"/>
  <c r="B1251" i="19"/>
  <c r="B1262" i="19"/>
  <c r="A1264" i="19"/>
  <c r="P1241" i="19"/>
  <c r="B1241" i="19" s="1"/>
  <c r="O1241" i="19"/>
  <c r="O1242" i="19" s="1"/>
  <c r="O1243" i="19" s="1"/>
  <c r="O1244" i="19" s="1"/>
  <c r="O1245" i="19" s="1"/>
  <c r="O1246" i="19" s="1"/>
  <c r="O1247" i="19" s="1"/>
  <c r="O1248" i="19" s="1"/>
  <c r="O1249" i="19" s="1"/>
  <c r="O1250" i="19" s="1"/>
  <c r="O1251" i="19" s="1"/>
  <c r="O1252" i="19" s="1"/>
  <c r="O1253" i="19" s="1"/>
  <c r="O1254" i="19" s="1"/>
  <c r="O1255" i="19" s="1"/>
  <c r="O1256" i="19" s="1"/>
  <c r="O1257" i="19" s="1"/>
  <c r="O1258" i="19" s="1"/>
  <c r="O1259" i="19" s="1"/>
  <c r="O1260" i="19" s="1"/>
  <c r="O1261" i="19" s="1"/>
  <c r="O1262" i="19" s="1"/>
  <c r="O1263" i="19" s="1"/>
  <c r="O1264" i="19" s="1"/>
  <c r="O1265" i="19" s="1"/>
  <c r="O1266" i="19" s="1"/>
  <c r="O1267" i="19" s="1"/>
  <c r="O1268" i="19" s="1"/>
  <c r="A1241" i="19"/>
  <c r="P1240" i="19"/>
  <c r="Q1240" i="19" s="1"/>
  <c r="H1216" i="19"/>
  <c r="G1216" i="19"/>
  <c r="A1268" i="19"/>
  <c r="H1237" i="19"/>
  <c r="G1237" i="19"/>
  <c r="H1236" i="19"/>
  <c r="B1215" i="19"/>
  <c r="H1215" i="19"/>
  <c r="B1268" i="19"/>
  <c r="H1268" i="19"/>
  <c r="H1267" i="19"/>
  <c r="G1267" i="19"/>
  <c r="H1254" i="19"/>
  <c r="H1255" i="19"/>
  <c r="H1251" i="19"/>
  <c r="H1250" i="19"/>
  <c r="H1249" i="19"/>
  <c r="G1249" i="19"/>
  <c r="H1248" i="19"/>
  <c r="H1245" i="19"/>
  <c r="H1244" i="19"/>
  <c r="G1244" i="19"/>
  <c r="H1266" i="19"/>
  <c r="H1265" i="19"/>
  <c r="G1265" i="19"/>
  <c r="H1264" i="19"/>
  <c r="H1263" i="19"/>
  <c r="G1263" i="19"/>
  <c r="A1262" i="19"/>
  <c r="H1262" i="19"/>
  <c r="H1252" i="19"/>
  <c r="A1247" i="19"/>
  <c r="H1247" i="19"/>
  <c r="H1246" i="19"/>
  <c r="G1246" i="19"/>
  <c r="A1243" i="19"/>
  <c r="H1243" i="19"/>
  <c r="H1242" i="19"/>
  <c r="G1242" i="19"/>
  <c r="H1241" i="19"/>
  <c r="H1240" i="19"/>
  <c r="G1240" i="19"/>
  <c r="H1239" i="19"/>
  <c r="B1224" i="19"/>
  <c r="B1228" i="19"/>
  <c r="B1234" i="19"/>
  <c r="B1238" i="19"/>
  <c r="H1226" i="19"/>
  <c r="A1208" i="19"/>
  <c r="B1208" i="19"/>
  <c r="A1213" i="19"/>
  <c r="B1213" i="19"/>
  <c r="A1217" i="19"/>
  <c r="B1217" i="19"/>
  <c r="H1238" i="19"/>
  <c r="H1235" i="19"/>
  <c r="G1235" i="19"/>
  <c r="H1234" i="19"/>
  <c r="H1233" i="19"/>
  <c r="G1233" i="19"/>
  <c r="H1228" i="19"/>
  <c r="H1224" i="19"/>
  <c r="H1223" i="19"/>
  <c r="G1223" i="19"/>
  <c r="H1222" i="19"/>
  <c r="H1221" i="19"/>
  <c r="G1221" i="19"/>
  <c r="P1220" i="19"/>
  <c r="B1220" i="19" s="1"/>
  <c r="O1220" i="19"/>
  <c r="O1221" i="19" s="1"/>
  <c r="O1222" i="19" s="1"/>
  <c r="O1223" i="19" s="1"/>
  <c r="O1224" i="19" s="1"/>
  <c r="O1225" i="19" s="1"/>
  <c r="O1226" i="19" s="1"/>
  <c r="O1227" i="19" s="1"/>
  <c r="O1228" i="19" s="1"/>
  <c r="O1229" i="19" s="1"/>
  <c r="O1230" i="19" s="1"/>
  <c r="O1231" i="19" s="1"/>
  <c r="A1220" i="19"/>
  <c r="H1220" i="19"/>
  <c r="P1219" i="19"/>
  <c r="Q1219" i="19" s="1"/>
  <c r="H1219" i="19"/>
  <c r="G1219" i="19"/>
  <c r="H1218" i="19"/>
  <c r="H1208" i="19"/>
  <c r="H1207" i="19"/>
  <c r="G1207" i="19"/>
  <c r="H1217" i="19"/>
  <c r="H1214" i="19"/>
  <c r="G1214" i="19"/>
  <c r="H1213" i="19"/>
  <c r="H1212" i="19"/>
  <c r="G1212" i="19"/>
  <c r="H1204" i="19"/>
  <c r="H1203" i="19"/>
  <c r="G1203" i="19"/>
  <c r="P1202" i="19"/>
  <c r="B1202" i="19" s="1"/>
  <c r="O1202" i="19"/>
  <c r="O1203" i="19" s="1"/>
  <c r="O1204" i="19" s="1"/>
  <c r="O1205" i="19" s="1"/>
  <c r="O1206" i="19" s="1"/>
  <c r="O1207" i="19" s="1"/>
  <c r="O1208" i="19" s="1"/>
  <c r="O1209" i="19" s="1"/>
  <c r="O1210" i="19" s="1"/>
  <c r="O1211" i="19" s="1"/>
  <c r="O1212" i="19" s="1"/>
  <c r="O1213" i="19" s="1"/>
  <c r="O1214" i="19" s="1"/>
  <c r="O1215" i="19" s="1"/>
  <c r="O1216" i="19" s="1"/>
  <c r="O1217" i="19" s="1"/>
  <c r="A1202" i="19"/>
  <c r="H1202" i="19"/>
  <c r="P1201" i="19"/>
  <c r="H1201" i="19"/>
  <c r="G1201" i="19"/>
  <c r="H1200" i="19"/>
  <c r="P1190" i="19"/>
  <c r="P1191" i="19"/>
  <c r="B1191" i="19" s="1"/>
  <c r="P1192" i="19"/>
  <c r="P1193" i="19"/>
  <c r="A1199" i="19"/>
  <c r="H1192" i="19"/>
  <c r="H1199" i="19"/>
  <c r="H1198" i="19"/>
  <c r="G1198" i="19"/>
  <c r="H1197" i="19"/>
  <c r="H1195" i="19"/>
  <c r="G1195" i="19"/>
  <c r="H1190" i="19"/>
  <c r="P1189" i="19"/>
  <c r="B1189" i="19" s="1"/>
  <c r="H1189" i="19"/>
  <c r="P1188" i="19"/>
  <c r="H1188" i="19"/>
  <c r="G1188" i="19"/>
  <c r="P1187" i="19"/>
  <c r="B1187" i="19" s="1"/>
  <c r="O1187" i="19"/>
  <c r="A1187" i="19"/>
  <c r="H1187" i="19"/>
  <c r="P1186" i="19"/>
  <c r="Q1186" i="19" s="1"/>
  <c r="R1186" i="19" s="1"/>
  <c r="B1186" i="19" s="1"/>
  <c r="H1186" i="19"/>
  <c r="G1186" i="19"/>
  <c r="H1185" i="19"/>
  <c r="B1101" i="19"/>
  <c r="H1100" i="19"/>
  <c r="B1099" i="19"/>
  <c r="B1104" i="19"/>
  <c r="B1106" i="19"/>
  <c r="A1108" i="19"/>
  <c r="P1087" i="19"/>
  <c r="P1088" i="19"/>
  <c r="P1089" i="19"/>
  <c r="P1090" i="19"/>
  <c r="P1091" i="19"/>
  <c r="P1092" i="19"/>
  <c r="H1108" i="19"/>
  <c r="H1107" i="19"/>
  <c r="G1107" i="19"/>
  <c r="H1106" i="19"/>
  <c r="H1105" i="19"/>
  <c r="G1105" i="19"/>
  <c r="H1104" i="19"/>
  <c r="H1102" i="19"/>
  <c r="G1102" i="19"/>
  <c r="H1099" i="19"/>
  <c r="H1098" i="19"/>
  <c r="G1098" i="19"/>
  <c r="H1097" i="19"/>
  <c r="H1096" i="19"/>
  <c r="G1096" i="19"/>
  <c r="P1095" i="19"/>
  <c r="B1095" i="19" s="1"/>
  <c r="O1095" i="19"/>
  <c r="O1096" i="19" s="1"/>
  <c r="H1095" i="19"/>
  <c r="P1094" i="19"/>
  <c r="H1094" i="19"/>
  <c r="G1094" i="19"/>
  <c r="H1093" i="19"/>
  <c r="G1185" i="19" l="1"/>
  <c r="G1200" i="19"/>
  <c r="G1218" i="19"/>
  <c r="G1239" i="19"/>
  <c r="G1093" i="19"/>
  <c r="O1232" i="19"/>
  <c r="O1097" i="19"/>
  <c r="O1295" i="19"/>
  <c r="R1294" i="19"/>
  <c r="B1236" i="19"/>
  <c r="B1266" i="19"/>
  <c r="B1248" i="19"/>
  <c r="Q1241" i="19"/>
  <c r="Q1242" i="19" s="1"/>
  <c r="R1240" i="19"/>
  <c r="B1240" i="19" s="1"/>
  <c r="B1250" i="19"/>
  <c r="B1254" i="19"/>
  <c r="A1236" i="19"/>
  <c r="A1215" i="19"/>
  <c r="A1254" i="19"/>
  <c r="A1251" i="19"/>
  <c r="A1248" i="19"/>
  <c r="A1245" i="19"/>
  <c r="B1222" i="19"/>
  <c r="B1247" i="19"/>
  <c r="B1264" i="19"/>
  <c r="A1266" i="19"/>
  <c r="A1238" i="19"/>
  <c r="B1204" i="19"/>
  <c r="Q1220" i="19"/>
  <c r="R1219" i="19"/>
  <c r="B1219" i="19" s="1"/>
  <c r="A1224" i="19"/>
  <c r="A1234" i="19"/>
  <c r="A1222" i="19"/>
  <c r="A1228" i="19"/>
  <c r="Q1201" i="19"/>
  <c r="R1201" i="19" s="1"/>
  <c r="B1201" i="19" s="1"/>
  <c r="A1204" i="19"/>
  <c r="Q1187" i="19"/>
  <c r="Q1188" i="19" s="1"/>
  <c r="Q1189" i="19" s="1"/>
  <c r="Q1190" i="19" s="1"/>
  <c r="Q1191" i="19" s="1"/>
  <c r="Q1192" i="19" s="1"/>
  <c r="Q1193" i="19" s="1"/>
  <c r="Q1194" i="19" s="1"/>
  <c r="Q1195" i="19" s="1"/>
  <c r="Q1196" i="19" s="1"/>
  <c r="Q1197" i="19" s="1"/>
  <c r="Q1198" i="19" s="1"/>
  <c r="Q1199" i="19" s="1"/>
  <c r="B1197" i="19"/>
  <c r="B1199" i="19"/>
  <c r="O1188" i="19"/>
  <c r="A1189" i="19"/>
  <c r="A1197" i="19"/>
  <c r="B1097" i="19"/>
  <c r="B1108" i="19"/>
  <c r="A1106" i="19"/>
  <c r="Q1094" i="19"/>
  <c r="R1094" i="19" s="1"/>
  <c r="B1094" i="19" s="1"/>
  <c r="A1099" i="19"/>
  <c r="A1104" i="19"/>
  <c r="A1095" i="19"/>
  <c r="A1097" i="19"/>
  <c r="O1233" i="19" l="1"/>
  <c r="O1234" i="19" s="1"/>
  <c r="O1098" i="19"/>
  <c r="O1296" i="19"/>
  <c r="R1295" i="19"/>
  <c r="B1295" i="19" s="1"/>
  <c r="Q1243" i="19"/>
  <c r="R1242" i="19"/>
  <c r="R1220" i="19"/>
  <c r="Q1221" i="19"/>
  <c r="R1241" i="19"/>
  <c r="A1226" i="19"/>
  <c r="R1187" i="19"/>
  <c r="Q1202" i="19"/>
  <c r="Q1203" i="19" s="1"/>
  <c r="O1189" i="19"/>
  <c r="O1190" i="19" s="1"/>
  <c r="R1188" i="19"/>
  <c r="B1188" i="19" s="1"/>
  <c r="Q1095" i="19"/>
  <c r="Q1096" i="19" s="1"/>
  <c r="O1235" i="19" l="1"/>
  <c r="Q1097" i="19"/>
  <c r="R1096" i="19"/>
  <c r="O1099" i="19"/>
  <c r="O1297" i="19"/>
  <c r="R1296" i="19"/>
  <c r="R1243" i="19"/>
  <c r="Q1244" i="19"/>
  <c r="Q1222" i="19"/>
  <c r="R1221" i="19"/>
  <c r="B1221" i="19" s="1"/>
  <c r="Q1204" i="19"/>
  <c r="R1203" i="19"/>
  <c r="B1242" i="19"/>
  <c r="R1202" i="19"/>
  <c r="O1191" i="19"/>
  <c r="R1190" i="19"/>
  <c r="A1192" i="19"/>
  <c r="R1189" i="19"/>
  <c r="R1095" i="19"/>
  <c r="O1236" i="19" l="1"/>
  <c r="O1100" i="19"/>
  <c r="Q1098" i="19"/>
  <c r="R1097" i="19"/>
  <c r="R1297" i="19"/>
  <c r="B1297" i="19" s="1"/>
  <c r="O1298" i="19"/>
  <c r="R1298" i="19" s="1"/>
  <c r="Q1245" i="19"/>
  <c r="R1244" i="19"/>
  <c r="R1222" i="19"/>
  <c r="Q1223" i="19"/>
  <c r="R1204" i="19"/>
  <c r="Q1205" i="19"/>
  <c r="R1191" i="19"/>
  <c r="O1192" i="19"/>
  <c r="B1096" i="19"/>
  <c r="O1237" i="19" l="1"/>
  <c r="Q1099" i="19"/>
  <c r="R1098" i="19"/>
  <c r="O1101" i="19"/>
  <c r="Q1246" i="19"/>
  <c r="R1245" i="19"/>
  <c r="Q1224" i="19"/>
  <c r="R1223" i="19"/>
  <c r="B1223" i="19" s="1"/>
  <c r="Q1206" i="19"/>
  <c r="R1205" i="19"/>
  <c r="B1205" i="19" s="1"/>
  <c r="B1244" i="19"/>
  <c r="O1193" i="19"/>
  <c r="O1194" i="19" s="1"/>
  <c r="R1192" i="19"/>
  <c r="B1192" i="19" s="1"/>
  <c r="O1238" i="19" l="1"/>
  <c r="O1102" i="19"/>
  <c r="Q1100" i="19"/>
  <c r="R1099" i="19"/>
  <c r="Q1247" i="19"/>
  <c r="R1246" i="19"/>
  <c r="Q1225" i="19"/>
  <c r="R1224" i="19"/>
  <c r="R1206" i="19"/>
  <c r="Q1207" i="19"/>
  <c r="O1195" i="19"/>
  <c r="R1194" i="19"/>
  <c r="A1255" i="19"/>
  <c r="A1252" i="19"/>
  <c r="B1203" i="19"/>
  <c r="R1193" i="19"/>
  <c r="B1190" i="19"/>
  <c r="Q1101" i="19" l="1"/>
  <c r="R1100" i="19"/>
  <c r="B1100" i="19" s="1"/>
  <c r="O1103" i="19"/>
  <c r="Q1248" i="19"/>
  <c r="R1247" i="19"/>
  <c r="Q1226" i="19"/>
  <c r="R1225" i="19"/>
  <c r="Q1208" i="19"/>
  <c r="R1207" i="19"/>
  <c r="B1207" i="19" s="1"/>
  <c r="O1196" i="19"/>
  <c r="R1195" i="19"/>
  <c r="B1195" i="19" s="1"/>
  <c r="B1246" i="19"/>
  <c r="O1104" i="19" l="1"/>
  <c r="Q1102" i="19"/>
  <c r="R1101" i="19"/>
  <c r="Q1249" i="19"/>
  <c r="R1248" i="19"/>
  <c r="Q1227" i="19"/>
  <c r="R1226" i="19"/>
  <c r="B1226" i="19" s="1"/>
  <c r="Q1209" i="19"/>
  <c r="R1208" i="19"/>
  <c r="R1196" i="19"/>
  <c r="O1197" i="19"/>
  <c r="O1198" i="19" s="1"/>
  <c r="O1199" i="19" l="1"/>
  <c r="R1199" i="19" s="1"/>
  <c r="R1198" i="19"/>
  <c r="Q1103" i="19"/>
  <c r="R1102" i="19"/>
  <c r="O1105" i="19"/>
  <c r="Q1250" i="19"/>
  <c r="R1249" i="19"/>
  <c r="Q1228" i="19"/>
  <c r="R1227" i="19"/>
  <c r="Q1210" i="19"/>
  <c r="R1209" i="19"/>
  <c r="B1209" i="19" s="1"/>
  <c r="R1197" i="19"/>
  <c r="O1106" i="19" l="1"/>
  <c r="Q1104" i="19"/>
  <c r="R1103" i="19"/>
  <c r="Q1251" i="19"/>
  <c r="R1250" i="19"/>
  <c r="Q1229" i="19"/>
  <c r="R1228" i="19"/>
  <c r="R1210" i="19"/>
  <c r="Q1211" i="19"/>
  <c r="B1198" i="19"/>
  <c r="B1249" i="19"/>
  <c r="Q1105" i="19" l="1"/>
  <c r="R1104" i="19"/>
  <c r="O1107" i="19"/>
  <c r="Q1252" i="19"/>
  <c r="R1251" i="19"/>
  <c r="Q1230" i="19"/>
  <c r="Q1231" i="19" s="1"/>
  <c r="R1229" i="19"/>
  <c r="B1229" i="19" s="1"/>
  <c r="Q1212" i="19"/>
  <c r="R1211" i="19"/>
  <c r="Q1232" i="19" l="1"/>
  <c r="R1231" i="19"/>
  <c r="B1231" i="19" s="1"/>
  <c r="Q1106" i="19"/>
  <c r="R1105" i="19"/>
  <c r="O1108" i="19"/>
  <c r="Q1253" i="19"/>
  <c r="R1252" i="19"/>
  <c r="R1230" i="19"/>
  <c r="R1212" i="19"/>
  <c r="B1212" i="19" s="1"/>
  <c r="Q1213" i="19"/>
  <c r="Q1233" i="19" l="1"/>
  <c r="R1232" i="19"/>
  <c r="Q1107" i="19"/>
  <c r="R1106" i="19"/>
  <c r="Q1254" i="19"/>
  <c r="R1253" i="19"/>
  <c r="Q1214" i="19"/>
  <c r="R1213" i="19"/>
  <c r="B1252" i="19"/>
  <c r="R1233" i="19" l="1"/>
  <c r="B1233" i="19" s="1"/>
  <c r="Q1234" i="19"/>
  <c r="Q1108" i="19"/>
  <c r="R1108" i="19" s="1"/>
  <c r="R1107" i="19"/>
  <c r="Q1255" i="19"/>
  <c r="R1254" i="19"/>
  <c r="R1214" i="19"/>
  <c r="B1214" i="19" s="1"/>
  <c r="Q1215" i="19"/>
  <c r="B1098" i="19"/>
  <c r="Q1235" i="19" l="1"/>
  <c r="R1234" i="19"/>
  <c r="Q1256" i="19"/>
  <c r="R1255" i="19"/>
  <c r="Q1216" i="19"/>
  <c r="R1215" i="19"/>
  <c r="B1102" i="19"/>
  <c r="Q1236" i="19" l="1"/>
  <c r="R1235" i="19"/>
  <c r="B1235" i="19" s="1"/>
  <c r="Q1257" i="19"/>
  <c r="R1256" i="19"/>
  <c r="Q1217" i="19"/>
  <c r="R1217" i="19" s="1"/>
  <c r="R1216" i="19"/>
  <c r="B1216" i="19" s="1"/>
  <c r="B1255" i="19"/>
  <c r="B1105" i="19"/>
  <c r="Q1237" i="19" l="1"/>
  <c r="R1236" i="19"/>
  <c r="Q1258" i="19"/>
  <c r="R1257" i="19"/>
  <c r="B1257" i="19" s="1"/>
  <c r="B1107" i="19"/>
  <c r="Q1238" i="19" l="1"/>
  <c r="R1238" i="19" s="1"/>
  <c r="R1237" i="19"/>
  <c r="B1237" i="19" s="1"/>
  <c r="Q1259" i="19"/>
  <c r="R1258" i="19"/>
  <c r="B1088" i="19"/>
  <c r="A1088" i="19"/>
  <c r="H1088" i="19"/>
  <c r="H1087" i="19"/>
  <c r="G1087" i="19"/>
  <c r="A1074" i="19"/>
  <c r="P1074" i="19"/>
  <c r="P1075" i="19"/>
  <c r="B1075" i="19" s="1"/>
  <c r="A1076" i="19"/>
  <c r="P1076" i="19"/>
  <c r="P1077" i="19"/>
  <c r="P1078" i="19"/>
  <c r="P1079" i="19"/>
  <c r="A1081" i="19"/>
  <c r="P1081" i="19"/>
  <c r="P1082" i="19"/>
  <c r="P1084" i="19"/>
  <c r="P1085" i="19"/>
  <c r="P1086" i="19"/>
  <c r="A1090" i="19"/>
  <c r="G1089" i="19"/>
  <c r="H1089" i="19"/>
  <c r="H1090" i="19"/>
  <c r="H1092" i="19"/>
  <c r="H1091" i="19"/>
  <c r="G1091" i="19"/>
  <c r="H1085" i="19"/>
  <c r="H1082" i="19"/>
  <c r="H1081" i="19"/>
  <c r="H1079" i="19"/>
  <c r="G1079" i="19"/>
  <c r="H1078" i="19"/>
  <c r="H1077" i="19"/>
  <c r="G1077" i="19"/>
  <c r="H1076" i="19"/>
  <c r="H1075" i="19"/>
  <c r="H1074" i="19"/>
  <c r="P1073" i="19"/>
  <c r="B1073" i="19" s="1"/>
  <c r="O1073" i="19"/>
  <c r="O1074" i="19" s="1"/>
  <c r="O1075" i="19" s="1"/>
  <c r="O1076" i="19" s="1"/>
  <c r="H1073" i="19"/>
  <c r="P1072" i="19"/>
  <c r="Q1072" i="19" s="1"/>
  <c r="H1072" i="19"/>
  <c r="G1072" i="19"/>
  <c r="A1016" i="19"/>
  <c r="P1016" i="19"/>
  <c r="A1017" i="19"/>
  <c r="P1017" i="19"/>
  <c r="B1017" i="19" s="1"/>
  <c r="P1018" i="19"/>
  <c r="P1019" i="19"/>
  <c r="P1020" i="19"/>
  <c r="P1021" i="19"/>
  <c r="P1022" i="19"/>
  <c r="A1023" i="19"/>
  <c r="P1023" i="19"/>
  <c r="B1023" i="19" s="1"/>
  <c r="P1024" i="19"/>
  <c r="P1025" i="19"/>
  <c r="B1025" i="19" s="1"/>
  <c r="P1026" i="19"/>
  <c r="P1027" i="19"/>
  <c r="B1027" i="19" s="1"/>
  <c r="P1028" i="19"/>
  <c r="P1029" i="19"/>
  <c r="B1029" i="19" s="1"/>
  <c r="P1030" i="19"/>
  <c r="P1031" i="19"/>
  <c r="P1032" i="19"/>
  <c r="B1032" i="19" s="1"/>
  <c r="P1033" i="19"/>
  <c r="P1034" i="19"/>
  <c r="P1035" i="19"/>
  <c r="B1035" i="19" s="1"/>
  <c r="P1036" i="19"/>
  <c r="P1037" i="19"/>
  <c r="P1038" i="19"/>
  <c r="B1038" i="19" s="1"/>
  <c r="P1039" i="19"/>
  <c r="P1040" i="19"/>
  <c r="A1041" i="19"/>
  <c r="P1041" i="19"/>
  <c r="B1041" i="19" s="1"/>
  <c r="P1042" i="19"/>
  <c r="P1043" i="19"/>
  <c r="B1043" i="19" s="1"/>
  <c r="P1044" i="19"/>
  <c r="P1045" i="19"/>
  <c r="P1046" i="19"/>
  <c r="P1047" i="19"/>
  <c r="A1048" i="19"/>
  <c r="P1048" i="19"/>
  <c r="P1049" i="19"/>
  <c r="P1050" i="19"/>
  <c r="P1051" i="19"/>
  <c r="A1052" i="19"/>
  <c r="P1052" i="19"/>
  <c r="B1052" i="19" s="1"/>
  <c r="P1053" i="19"/>
  <c r="P1054" i="19"/>
  <c r="B1054" i="19" s="1"/>
  <c r="A1056" i="19"/>
  <c r="A1058" i="19"/>
  <c r="A1060" i="19"/>
  <c r="B1064" i="19"/>
  <c r="A1068" i="19"/>
  <c r="A1070" i="19"/>
  <c r="H1070" i="19"/>
  <c r="H1069" i="19"/>
  <c r="G1069" i="19"/>
  <c r="H1068" i="19"/>
  <c r="H1067" i="19"/>
  <c r="G1067" i="19"/>
  <c r="H1066" i="19"/>
  <c r="H1065" i="19"/>
  <c r="G1065" i="19"/>
  <c r="H1064" i="19"/>
  <c r="H1063" i="19"/>
  <c r="G1063" i="19"/>
  <c r="H1059" i="19"/>
  <c r="G1059" i="19"/>
  <c r="H1057" i="19"/>
  <c r="G1057" i="19"/>
  <c r="H1055" i="19"/>
  <c r="G1055" i="19"/>
  <c r="H1054" i="19"/>
  <c r="H1053" i="19"/>
  <c r="G1053" i="19"/>
  <c r="H1052" i="19"/>
  <c r="H1051" i="19"/>
  <c r="G1051" i="19"/>
  <c r="H1050" i="19"/>
  <c r="H1049" i="19"/>
  <c r="G1049" i="19"/>
  <c r="H1048" i="19"/>
  <c r="H1047" i="19"/>
  <c r="G1047" i="19"/>
  <c r="H1046" i="19"/>
  <c r="H1045" i="19"/>
  <c r="G1045" i="19"/>
  <c r="H1044" i="19"/>
  <c r="H1043" i="19"/>
  <c r="H1042" i="19"/>
  <c r="G1042" i="19"/>
  <c r="H1041" i="19"/>
  <c r="H1040" i="19"/>
  <c r="H1039" i="19"/>
  <c r="G1039" i="19"/>
  <c r="H1038" i="19"/>
  <c r="H1037" i="19"/>
  <c r="H1036" i="19"/>
  <c r="G1036" i="19"/>
  <c r="H1033" i="19"/>
  <c r="H1030" i="19"/>
  <c r="H1028" i="19"/>
  <c r="H1026" i="19"/>
  <c r="H1024" i="19"/>
  <c r="H1023" i="19"/>
  <c r="H1021" i="19"/>
  <c r="G1021" i="19"/>
  <c r="H1020" i="19"/>
  <c r="H1019" i="19"/>
  <c r="G1019" i="19"/>
  <c r="H1018" i="19"/>
  <c r="H1017" i="19"/>
  <c r="H1016" i="19"/>
  <c r="P1015" i="19"/>
  <c r="B1015" i="19" s="1"/>
  <c r="O1015" i="19"/>
  <c r="O1016" i="19" s="1"/>
  <c r="O1017" i="19" s="1"/>
  <c r="O1018" i="19" s="1"/>
  <c r="H1015" i="19"/>
  <c r="P1014" i="19"/>
  <c r="Q1014" i="19" s="1"/>
  <c r="R1014" i="19" s="1"/>
  <c r="H1014" i="19"/>
  <c r="G1014" i="19"/>
  <c r="A905" i="19"/>
  <c r="B905" i="19"/>
  <c r="B906" i="19"/>
  <c r="A907" i="19"/>
  <c r="B907" i="19"/>
  <c r="B909" i="19"/>
  <c r="B911" i="19"/>
  <c r="B914" i="19"/>
  <c r="A917" i="19"/>
  <c r="B917" i="19"/>
  <c r="A920" i="19"/>
  <c r="B920" i="19"/>
  <c r="A923" i="19"/>
  <c r="B923" i="19"/>
  <c r="A925" i="19"/>
  <c r="B925" i="19"/>
  <c r="A926" i="19"/>
  <c r="B926" i="19"/>
  <c r="A928" i="19"/>
  <c r="B928" i="19"/>
  <c r="A929" i="19"/>
  <c r="B929" i="19"/>
  <c r="B931" i="19"/>
  <c r="B932" i="19"/>
  <c r="B934" i="19"/>
  <c r="B937" i="19"/>
  <c r="B939" i="19"/>
  <c r="B941" i="19"/>
  <c r="B944" i="19"/>
  <c r="B947" i="19"/>
  <c r="A949" i="19"/>
  <c r="B949" i="19"/>
  <c r="B950" i="19"/>
  <c r="A952" i="19"/>
  <c r="A953" i="19"/>
  <c r="B953" i="19"/>
  <c r="B955" i="19"/>
  <c r="A956" i="19"/>
  <c r="B958" i="19"/>
  <c r="A959" i="19"/>
  <c r="B959" i="19"/>
  <c r="B961" i="19"/>
  <c r="A962" i="19"/>
  <c r="B962" i="19"/>
  <c r="B964" i="19"/>
  <c r="A965" i="19"/>
  <c r="B967" i="19"/>
  <c r="A968" i="19"/>
  <c r="B970" i="19"/>
  <c r="A972" i="19"/>
  <c r="B974" i="19"/>
  <c r="A976" i="19"/>
  <c r="B978" i="19"/>
  <c r="A980" i="19"/>
  <c r="B982" i="19"/>
  <c r="A984" i="19"/>
  <c r="B986" i="19"/>
  <c r="A988" i="19"/>
  <c r="B988" i="19"/>
  <c r="B990" i="19"/>
  <c r="A992" i="19"/>
  <c r="B994" i="19"/>
  <c r="A996" i="19"/>
  <c r="A998" i="19"/>
  <c r="B998" i="19"/>
  <c r="A1000" i="19"/>
  <c r="B1000" i="19"/>
  <c r="A1002" i="19"/>
  <c r="B1002" i="19"/>
  <c r="B1004" i="19"/>
  <c r="A1006" i="19"/>
  <c r="B1008" i="19"/>
  <c r="A1010" i="19"/>
  <c r="B1012" i="19"/>
  <c r="H999" i="19"/>
  <c r="G999" i="19"/>
  <c r="H990" i="19"/>
  <c r="H989" i="19"/>
  <c r="G989" i="19"/>
  <c r="H988" i="19"/>
  <c r="H987" i="19"/>
  <c r="G987" i="19"/>
  <c r="H945" i="19"/>
  <c r="H938" i="19"/>
  <c r="H909" i="19"/>
  <c r="H908" i="19"/>
  <c r="G908" i="19"/>
  <c r="H1012" i="19"/>
  <c r="H1011" i="19"/>
  <c r="G1011" i="19"/>
  <c r="H1010" i="19"/>
  <c r="H1009" i="19"/>
  <c r="G1009" i="19"/>
  <c r="H1008" i="19"/>
  <c r="H1007" i="19"/>
  <c r="G1007" i="19"/>
  <c r="H1006" i="19"/>
  <c r="H1005" i="19"/>
  <c r="G1005" i="19"/>
  <c r="H1003" i="19"/>
  <c r="G1003" i="19"/>
  <c r="H1001" i="19"/>
  <c r="G1001" i="19"/>
  <c r="H997" i="19"/>
  <c r="G997" i="19"/>
  <c r="H996" i="19"/>
  <c r="H995" i="19"/>
  <c r="G995" i="19"/>
  <c r="H994" i="19"/>
  <c r="H993" i="19"/>
  <c r="G993" i="19"/>
  <c r="H992" i="19"/>
  <c r="H991" i="19"/>
  <c r="G991" i="19"/>
  <c r="H986" i="19"/>
  <c r="H985" i="19"/>
  <c r="G985" i="19"/>
  <c r="H984" i="19"/>
  <c r="H983" i="19"/>
  <c r="G983" i="19"/>
  <c r="H982" i="19"/>
  <c r="H981" i="19"/>
  <c r="G981" i="19"/>
  <c r="H980" i="19"/>
  <c r="H979" i="19"/>
  <c r="G979" i="19"/>
  <c r="H978" i="19"/>
  <c r="H977" i="19"/>
  <c r="G977" i="19"/>
  <c r="H976" i="19"/>
  <c r="H975" i="19"/>
  <c r="G975" i="19"/>
  <c r="H974" i="19"/>
  <c r="H973" i="19"/>
  <c r="G973" i="19"/>
  <c r="H972" i="19"/>
  <c r="H971" i="19"/>
  <c r="G971" i="19"/>
  <c r="H970" i="19"/>
  <c r="H969" i="19"/>
  <c r="G969" i="19"/>
  <c r="H968" i="19"/>
  <c r="H967" i="19"/>
  <c r="H966" i="19"/>
  <c r="G966" i="19"/>
  <c r="H965" i="19"/>
  <c r="H964" i="19"/>
  <c r="H963" i="19"/>
  <c r="G963" i="19"/>
  <c r="H962" i="19"/>
  <c r="H961" i="19"/>
  <c r="H960" i="19"/>
  <c r="G960" i="19"/>
  <c r="H959" i="19"/>
  <c r="H958" i="19"/>
  <c r="H957" i="19"/>
  <c r="G957" i="19"/>
  <c r="H956" i="19"/>
  <c r="H955" i="19"/>
  <c r="H954" i="19"/>
  <c r="G954" i="19"/>
  <c r="H953" i="19"/>
  <c r="H952" i="19"/>
  <c r="H951" i="19"/>
  <c r="G951" i="19"/>
  <c r="H950" i="19"/>
  <c r="H949" i="19"/>
  <c r="H948" i="19"/>
  <c r="G948" i="19"/>
  <c r="H942" i="19"/>
  <c r="H940" i="19"/>
  <c r="H936" i="19"/>
  <c r="H934" i="19"/>
  <c r="H933" i="19"/>
  <c r="G933" i="19"/>
  <c r="H931" i="19"/>
  <c r="H930" i="19"/>
  <c r="G930" i="19"/>
  <c r="H929" i="19"/>
  <c r="H928" i="19"/>
  <c r="H927" i="19"/>
  <c r="G927" i="19"/>
  <c r="H926" i="19"/>
  <c r="H925" i="19"/>
  <c r="H924" i="19"/>
  <c r="G924" i="19"/>
  <c r="H923" i="19"/>
  <c r="H921" i="19"/>
  <c r="G921" i="19"/>
  <c r="H920" i="19"/>
  <c r="H918" i="19"/>
  <c r="G918" i="19"/>
  <c r="H917" i="19"/>
  <c r="H915" i="19"/>
  <c r="G915" i="19"/>
  <c r="H914" i="19"/>
  <c r="H912" i="19"/>
  <c r="G912" i="19"/>
  <c r="H911" i="19"/>
  <c r="H910" i="19"/>
  <c r="G910" i="19"/>
  <c r="H907" i="19"/>
  <c r="H906" i="19"/>
  <c r="H905" i="19"/>
  <c r="P904" i="19"/>
  <c r="B904" i="19" s="1"/>
  <c r="O904" i="19"/>
  <c r="O905" i="19" s="1"/>
  <c r="A904" i="19"/>
  <c r="H904" i="19"/>
  <c r="P903" i="19"/>
  <c r="H903" i="19"/>
  <c r="G903" i="19"/>
  <c r="A841" i="19"/>
  <c r="P841" i="19"/>
  <c r="A842" i="19"/>
  <c r="P842" i="19"/>
  <c r="B842" i="19" s="1"/>
  <c r="P843" i="19"/>
  <c r="P844" i="19"/>
  <c r="P845" i="19"/>
  <c r="B845" i="19" s="1"/>
  <c r="P846" i="19"/>
  <c r="P847" i="19"/>
  <c r="A848" i="19"/>
  <c r="P848" i="19"/>
  <c r="B848" i="19" s="1"/>
  <c r="P849" i="19"/>
  <c r="A850" i="19"/>
  <c r="P850" i="19"/>
  <c r="B850" i="19" s="1"/>
  <c r="P851" i="19"/>
  <c r="P852" i="19"/>
  <c r="P853" i="19"/>
  <c r="P854" i="19"/>
  <c r="P855" i="19"/>
  <c r="P856" i="19"/>
  <c r="B856" i="19" s="1"/>
  <c r="P857" i="19"/>
  <c r="A858" i="19"/>
  <c r="P858" i="19"/>
  <c r="B858" i="19" s="1"/>
  <c r="P859" i="19"/>
  <c r="P860" i="19"/>
  <c r="P861" i="19"/>
  <c r="P862" i="19"/>
  <c r="B862" i="19" s="1"/>
  <c r="P863" i="19"/>
  <c r="A864" i="19"/>
  <c r="P864" i="19"/>
  <c r="P865" i="19"/>
  <c r="P866" i="19"/>
  <c r="A867" i="19"/>
  <c r="P867" i="19"/>
  <c r="P868" i="19"/>
  <c r="B868" i="19" s="1"/>
  <c r="P869" i="19"/>
  <c r="P870" i="19"/>
  <c r="B870" i="19" s="1"/>
  <c r="A871" i="19"/>
  <c r="P871" i="19"/>
  <c r="P872" i="19"/>
  <c r="P873" i="19"/>
  <c r="A874" i="19"/>
  <c r="P874" i="19"/>
  <c r="B874" i="19" s="1"/>
  <c r="P875" i="19"/>
  <c r="P876" i="19"/>
  <c r="B876" i="19" s="1"/>
  <c r="A877" i="19"/>
  <c r="P877" i="19"/>
  <c r="B877" i="19" s="1"/>
  <c r="P878" i="19"/>
  <c r="P879" i="19"/>
  <c r="B879" i="19" s="1"/>
  <c r="A880" i="19"/>
  <c r="P880" i="19"/>
  <c r="P881" i="19"/>
  <c r="A882" i="19"/>
  <c r="P882" i="19"/>
  <c r="P883" i="19"/>
  <c r="P884" i="19"/>
  <c r="P885" i="19"/>
  <c r="P886" i="19"/>
  <c r="P887" i="19"/>
  <c r="P888" i="19"/>
  <c r="P889" i="19"/>
  <c r="P890" i="19"/>
  <c r="P891" i="19"/>
  <c r="P892" i="19"/>
  <c r="A893" i="19"/>
  <c r="P893" i="19"/>
  <c r="P894" i="19"/>
  <c r="P895" i="19"/>
  <c r="P896" i="19"/>
  <c r="P897" i="19"/>
  <c r="B897" i="19" s="1"/>
  <c r="P898" i="19"/>
  <c r="A899" i="19"/>
  <c r="P899" i="19"/>
  <c r="P900" i="19"/>
  <c r="P901" i="19"/>
  <c r="H901" i="19"/>
  <c r="H900" i="19"/>
  <c r="G900" i="19"/>
  <c r="H899" i="19"/>
  <c r="H898" i="19"/>
  <c r="G898" i="19"/>
  <c r="H897" i="19"/>
  <c r="H896" i="19"/>
  <c r="G896" i="19"/>
  <c r="H895" i="19"/>
  <c r="H894" i="19"/>
  <c r="G894" i="19"/>
  <c r="H892" i="19"/>
  <c r="G892" i="19"/>
  <c r="H890" i="19"/>
  <c r="G890" i="19"/>
  <c r="H889" i="19"/>
  <c r="H887" i="19"/>
  <c r="G887" i="19"/>
  <c r="H885" i="19"/>
  <c r="G885" i="19"/>
  <c r="H883" i="19"/>
  <c r="G883" i="19"/>
  <c r="H882" i="19"/>
  <c r="H881" i="19"/>
  <c r="G881" i="19"/>
  <c r="H880" i="19"/>
  <c r="H879" i="19"/>
  <c r="H878" i="19"/>
  <c r="G878" i="19"/>
  <c r="H877" i="19"/>
  <c r="H876" i="19"/>
  <c r="H875" i="19"/>
  <c r="G875" i="19"/>
  <c r="H874" i="19"/>
  <c r="H873" i="19"/>
  <c r="H872" i="19"/>
  <c r="G872" i="19"/>
  <c r="H871" i="19"/>
  <c r="H870" i="19"/>
  <c r="H869" i="19"/>
  <c r="G869" i="19"/>
  <c r="H867" i="19"/>
  <c r="H866" i="19"/>
  <c r="G866" i="19"/>
  <c r="H864" i="19"/>
  <c r="H863" i="19"/>
  <c r="G863" i="19"/>
  <c r="H862" i="19"/>
  <c r="H860" i="19"/>
  <c r="G860" i="19"/>
  <c r="H858" i="19"/>
  <c r="H857" i="19"/>
  <c r="G857" i="19"/>
  <c r="A855" i="19"/>
  <c r="H855" i="19"/>
  <c r="H854" i="19"/>
  <c r="G854" i="19"/>
  <c r="A853" i="19"/>
  <c r="H853" i="19"/>
  <c r="H851" i="19"/>
  <c r="G851" i="19"/>
  <c r="H850" i="19"/>
  <c r="H849" i="19"/>
  <c r="G849" i="19"/>
  <c r="H846" i="19"/>
  <c r="H845" i="19"/>
  <c r="H844" i="19"/>
  <c r="G844" i="19"/>
  <c r="H843" i="19"/>
  <c r="H842" i="19"/>
  <c r="H841" i="19"/>
  <c r="P840" i="19"/>
  <c r="O840" i="19"/>
  <c r="O841" i="19" s="1"/>
  <c r="O842" i="19" s="1"/>
  <c r="O843" i="19" s="1"/>
  <c r="O844" i="19" s="1"/>
  <c r="A840" i="19"/>
  <c r="H840" i="19"/>
  <c r="P839" i="19"/>
  <c r="Q839" i="19" s="1"/>
  <c r="R839" i="19" s="1"/>
  <c r="H839" i="19"/>
  <c r="G839" i="19"/>
  <c r="P806" i="19"/>
  <c r="A807" i="19"/>
  <c r="P807" i="19"/>
  <c r="P808" i="19"/>
  <c r="P809" i="19"/>
  <c r="A810" i="19"/>
  <c r="P810" i="19"/>
  <c r="P811" i="19"/>
  <c r="P812" i="19"/>
  <c r="P813" i="19"/>
  <c r="A814" i="19"/>
  <c r="P814" i="19"/>
  <c r="P815" i="19"/>
  <c r="P816" i="19"/>
  <c r="P817" i="19"/>
  <c r="P818" i="19"/>
  <c r="P819" i="19"/>
  <c r="P820" i="19"/>
  <c r="A821" i="19"/>
  <c r="P821" i="19"/>
  <c r="P822" i="19"/>
  <c r="A823" i="19"/>
  <c r="P823" i="19"/>
  <c r="B823" i="19" s="1"/>
  <c r="P824" i="19"/>
  <c r="A825" i="19"/>
  <c r="P825" i="19"/>
  <c r="P826" i="19"/>
  <c r="A827" i="19"/>
  <c r="P827" i="19"/>
  <c r="B827" i="19" s="1"/>
  <c r="P828" i="19"/>
  <c r="A829" i="19"/>
  <c r="P829" i="19"/>
  <c r="P830" i="19"/>
  <c r="P831" i="19"/>
  <c r="B831" i="19" s="1"/>
  <c r="P832" i="19"/>
  <c r="A833" i="19"/>
  <c r="P833" i="19"/>
  <c r="B833" i="19" s="1"/>
  <c r="P834" i="19"/>
  <c r="A835" i="19"/>
  <c r="P835" i="19"/>
  <c r="P836" i="19"/>
  <c r="P837" i="19"/>
  <c r="H836" i="19"/>
  <c r="G836" i="19"/>
  <c r="H835" i="19"/>
  <c r="H834" i="19"/>
  <c r="G834" i="19"/>
  <c r="H833" i="19"/>
  <c r="H832" i="19"/>
  <c r="G832" i="19"/>
  <c r="H831" i="19"/>
  <c r="H830" i="19"/>
  <c r="G830" i="19"/>
  <c r="H828" i="19"/>
  <c r="G828" i="19"/>
  <c r="H826" i="19"/>
  <c r="G826" i="19"/>
  <c r="H824" i="19"/>
  <c r="G824" i="19"/>
  <c r="H822" i="19"/>
  <c r="G822" i="19"/>
  <c r="H821" i="19"/>
  <c r="H819" i="19"/>
  <c r="G819" i="19"/>
  <c r="H817" i="19"/>
  <c r="G817" i="19"/>
  <c r="H816" i="19"/>
  <c r="H815" i="19"/>
  <c r="G815" i="19"/>
  <c r="H814" i="19"/>
  <c r="H813" i="19"/>
  <c r="G813" i="19"/>
  <c r="H812" i="19"/>
  <c r="H811" i="19"/>
  <c r="G811" i="19"/>
  <c r="H810" i="19"/>
  <c r="H809" i="19"/>
  <c r="G809" i="19"/>
  <c r="H808" i="19"/>
  <c r="H807" i="19"/>
  <c r="H806" i="19"/>
  <c r="G806" i="19"/>
  <c r="P805" i="19"/>
  <c r="B805" i="19" s="1"/>
  <c r="H805" i="19"/>
  <c r="P804" i="19"/>
  <c r="A804" i="19"/>
  <c r="H804" i="19"/>
  <c r="P803" i="19"/>
  <c r="H803" i="19"/>
  <c r="G803" i="19"/>
  <c r="P802" i="19"/>
  <c r="B802" i="19" s="1"/>
  <c r="H802" i="19"/>
  <c r="P801" i="19"/>
  <c r="A801" i="19"/>
  <c r="H801" i="19"/>
  <c r="P800" i="19"/>
  <c r="H800" i="19"/>
  <c r="G800" i="19"/>
  <c r="P799" i="19"/>
  <c r="B799" i="19" s="1"/>
  <c r="P798" i="19"/>
  <c r="H798" i="19"/>
  <c r="P797" i="19"/>
  <c r="B797" i="19" s="1"/>
  <c r="H797" i="19"/>
  <c r="P796" i="19"/>
  <c r="H796" i="19"/>
  <c r="G796" i="19"/>
  <c r="P795" i="19"/>
  <c r="P794" i="19"/>
  <c r="B794" i="19" s="1"/>
  <c r="H794" i="19"/>
  <c r="P793" i="19"/>
  <c r="H793" i="19"/>
  <c r="G793" i="19"/>
  <c r="P792" i="19"/>
  <c r="B792" i="19" s="1"/>
  <c r="A792" i="19"/>
  <c r="H792" i="19"/>
  <c r="P791" i="19"/>
  <c r="P790" i="19"/>
  <c r="H790" i="19"/>
  <c r="G790" i="19"/>
  <c r="P789" i="19"/>
  <c r="B789" i="19" s="1"/>
  <c r="H789" i="19"/>
  <c r="P788" i="19"/>
  <c r="P787" i="19"/>
  <c r="H787" i="19"/>
  <c r="G787" i="19"/>
  <c r="P786" i="19"/>
  <c r="B786" i="19" s="1"/>
  <c r="H786" i="19"/>
  <c r="P785" i="19"/>
  <c r="P784" i="19"/>
  <c r="H784" i="19"/>
  <c r="G784" i="19"/>
  <c r="P783" i="19"/>
  <c r="B783" i="19" s="1"/>
  <c r="A783" i="19"/>
  <c r="H783" i="19"/>
  <c r="P782" i="19"/>
  <c r="P781" i="19"/>
  <c r="H781" i="19"/>
  <c r="G781" i="19"/>
  <c r="P780" i="19"/>
  <c r="P779" i="19"/>
  <c r="P778" i="19"/>
  <c r="H778" i="19"/>
  <c r="G778" i="19"/>
  <c r="P777" i="19"/>
  <c r="B777" i="19" s="1"/>
  <c r="H777" i="19"/>
  <c r="P776" i="19"/>
  <c r="P775" i="19"/>
  <c r="H775" i="19"/>
  <c r="G775" i="19"/>
  <c r="P774" i="19"/>
  <c r="B774" i="19" s="1"/>
  <c r="A774" i="19"/>
  <c r="H774" i="19"/>
  <c r="P773" i="19"/>
  <c r="P772" i="19"/>
  <c r="H772" i="19"/>
  <c r="G772" i="19"/>
  <c r="P771" i="19"/>
  <c r="B771" i="19" s="1"/>
  <c r="A771" i="19"/>
  <c r="H771" i="19"/>
  <c r="P770" i="19"/>
  <c r="H770" i="19"/>
  <c r="G770" i="19"/>
  <c r="P769" i="19"/>
  <c r="B769" i="19" s="1"/>
  <c r="A769" i="19"/>
  <c r="P768" i="19"/>
  <c r="P767" i="19"/>
  <c r="H767" i="19"/>
  <c r="P766" i="19"/>
  <c r="B766" i="19" s="1"/>
  <c r="H766" i="19"/>
  <c r="P765" i="19"/>
  <c r="H765" i="19"/>
  <c r="G765" i="19"/>
  <c r="P764" i="19"/>
  <c r="B764" i="19" s="1"/>
  <c r="A764" i="19"/>
  <c r="H764" i="19"/>
  <c r="P763" i="19"/>
  <c r="B763" i="19" s="1"/>
  <c r="H763" i="19"/>
  <c r="P762" i="19"/>
  <c r="B762" i="19" s="1"/>
  <c r="A762" i="19"/>
  <c r="H762" i="19"/>
  <c r="P761" i="19"/>
  <c r="B761" i="19" s="1"/>
  <c r="O761" i="19"/>
  <c r="O762" i="19" s="1"/>
  <c r="O763" i="19" s="1"/>
  <c r="O764" i="19" s="1"/>
  <c r="A761" i="19"/>
  <c r="H761" i="19"/>
  <c r="P760" i="19"/>
  <c r="Q760" i="19" s="1"/>
  <c r="H760" i="19"/>
  <c r="G760" i="19"/>
  <c r="P675" i="19"/>
  <c r="P676" i="19"/>
  <c r="P677" i="19"/>
  <c r="P678" i="19"/>
  <c r="P679" i="19"/>
  <c r="P680" i="19"/>
  <c r="P681" i="19"/>
  <c r="P682" i="19"/>
  <c r="P683" i="19"/>
  <c r="P684" i="19"/>
  <c r="P685" i="19"/>
  <c r="P686" i="19"/>
  <c r="G838" i="19" l="1"/>
  <c r="G759" i="19"/>
  <c r="G902" i="19"/>
  <c r="G1071" i="19"/>
  <c r="G1013" i="19"/>
  <c r="O906" i="19"/>
  <c r="Q1260" i="19"/>
  <c r="R1259" i="19"/>
  <c r="B1259" i="19" s="1"/>
  <c r="O1077" i="19"/>
  <c r="B1078" i="19"/>
  <c r="B1086" i="19"/>
  <c r="B1092" i="19"/>
  <c r="B1084" i="19"/>
  <c r="B1090" i="19"/>
  <c r="Q1073" i="19"/>
  <c r="Q1074" i="19" s="1"/>
  <c r="R1072" i="19"/>
  <c r="B1072" i="19" s="1"/>
  <c r="A1020" i="19"/>
  <c r="A1038" i="19"/>
  <c r="A1050" i="19"/>
  <c r="A1044" i="19"/>
  <c r="B1074" i="19"/>
  <c r="A1073" i="19"/>
  <c r="B1076" i="19"/>
  <c r="B1081" i="19"/>
  <c r="A1092" i="19"/>
  <c r="A1075" i="19"/>
  <c r="A1078" i="19"/>
  <c r="B1066" i="19"/>
  <c r="B1060" i="19"/>
  <c r="B1070" i="19"/>
  <c r="B1068" i="19"/>
  <c r="B1058" i="19"/>
  <c r="O1019" i="19"/>
  <c r="B1016" i="19"/>
  <c r="B1044" i="19"/>
  <c r="B1046" i="19"/>
  <c r="B1056" i="19"/>
  <c r="B1018" i="19"/>
  <c r="B1048" i="19"/>
  <c r="A1064" i="19"/>
  <c r="B1020" i="19"/>
  <c r="B1050" i="19"/>
  <c r="Q1015" i="19"/>
  <c r="R1015" i="19" s="1"/>
  <c r="A1018" i="19"/>
  <c r="B1040" i="19"/>
  <c r="A1043" i="19"/>
  <c r="B1014" i="19"/>
  <c r="B1037" i="19"/>
  <c r="A1015" i="19"/>
  <c r="A1037" i="19"/>
  <c r="A1040" i="19"/>
  <c r="A1046" i="19"/>
  <c r="A1054" i="19"/>
  <c r="A1066" i="19"/>
  <c r="A990" i="19"/>
  <c r="A909" i="19"/>
  <c r="B956" i="19"/>
  <c r="A961" i="19"/>
  <c r="A906" i="19"/>
  <c r="B972" i="19"/>
  <c r="A931" i="19"/>
  <c r="B952" i="19"/>
  <c r="A970" i="19"/>
  <c r="A950" i="19"/>
  <c r="A986" i="19"/>
  <c r="Q903" i="19"/>
  <c r="R903" i="19" s="1"/>
  <c r="B903" i="19" s="1"/>
  <c r="A911" i="19"/>
  <c r="A914" i="19"/>
  <c r="A934" i="19"/>
  <c r="B935" i="19"/>
  <c r="B992" i="19"/>
  <c r="A1004" i="19"/>
  <c r="A958" i="19"/>
  <c r="A978" i="19"/>
  <c r="B980" i="19"/>
  <c r="A955" i="19"/>
  <c r="A967" i="19"/>
  <c r="B968" i="19"/>
  <c r="B976" i="19"/>
  <c r="B984" i="19"/>
  <c r="B996" i="19"/>
  <c r="A1008" i="19"/>
  <c r="A964" i="19"/>
  <c r="B965" i="19"/>
  <c r="A974" i="19"/>
  <c r="A982" i="19"/>
  <c r="A994" i="19"/>
  <c r="B1006" i="19"/>
  <c r="B1010" i="19"/>
  <c r="A1012" i="19"/>
  <c r="A845" i="19"/>
  <c r="B901" i="19"/>
  <c r="O845" i="19"/>
  <c r="B899" i="19"/>
  <c r="B853" i="19"/>
  <c r="B859" i="19"/>
  <c r="B891" i="19"/>
  <c r="B893" i="19"/>
  <c r="B841" i="19"/>
  <c r="B855" i="19"/>
  <c r="B865" i="19"/>
  <c r="B871" i="19"/>
  <c r="B873" i="19"/>
  <c r="B889" i="19"/>
  <c r="B843" i="19"/>
  <c r="Q840" i="19"/>
  <c r="Q841" i="19" s="1"/>
  <c r="A897" i="19"/>
  <c r="B867" i="19"/>
  <c r="B839" i="19"/>
  <c r="A843" i="19"/>
  <c r="B882" i="19"/>
  <c r="B840" i="19"/>
  <c r="A862" i="19"/>
  <c r="B895" i="19"/>
  <c r="A891" i="19"/>
  <c r="B864" i="19"/>
  <c r="B880" i="19"/>
  <c r="A895" i="19"/>
  <c r="A870" i="19"/>
  <c r="A873" i="19"/>
  <c r="A876" i="19"/>
  <c r="A879" i="19"/>
  <c r="A889" i="19"/>
  <c r="A901" i="19"/>
  <c r="B835" i="19"/>
  <c r="B808" i="19"/>
  <c r="B812" i="19"/>
  <c r="B816" i="19"/>
  <c r="O765" i="19"/>
  <c r="A802" i="19"/>
  <c r="A805" i="19"/>
  <c r="A808" i="19"/>
  <c r="B814" i="19"/>
  <c r="Q761" i="19"/>
  <c r="Q762" i="19" s="1"/>
  <c r="R762" i="19" s="1"/>
  <c r="R760" i="19"/>
  <c r="B760" i="19" s="1"/>
  <c r="A766" i="19"/>
  <c r="A763" i="19"/>
  <c r="A777" i="19"/>
  <c r="A786" i="19"/>
  <c r="B795" i="19"/>
  <c r="B821" i="19"/>
  <c r="B825" i="19"/>
  <c r="A794" i="19"/>
  <c r="A797" i="19"/>
  <c r="A831" i="19"/>
  <c r="A789" i="19"/>
  <c r="A816" i="19"/>
  <c r="B829" i="19"/>
  <c r="B801" i="19"/>
  <c r="B804" i="19"/>
  <c r="B807" i="19"/>
  <c r="B810" i="19"/>
  <c r="A812" i="19"/>
  <c r="R1073" i="19" l="1"/>
  <c r="O907" i="19"/>
  <c r="Q1261" i="19"/>
  <c r="R1260" i="19"/>
  <c r="Q1075" i="19"/>
  <c r="R1074" i="19"/>
  <c r="O1078" i="19"/>
  <c r="Q1016" i="19"/>
  <c r="O1020" i="19"/>
  <c r="Q904" i="19"/>
  <c r="Q905" i="19" s="1"/>
  <c r="Q842" i="19"/>
  <c r="R841" i="19"/>
  <c r="O846" i="19"/>
  <c r="R840" i="19"/>
  <c r="Q763" i="19"/>
  <c r="R761" i="19"/>
  <c r="O766" i="19"/>
  <c r="Q906" i="19" l="1"/>
  <c r="R905" i="19"/>
  <c r="O908" i="19"/>
  <c r="Q1262" i="19"/>
  <c r="R1261" i="19"/>
  <c r="B1261" i="19" s="1"/>
  <c r="R1075" i="19"/>
  <c r="Q1076" i="19"/>
  <c r="O1079" i="19"/>
  <c r="Q1017" i="19"/>
  <c r="R1016" i="19"/>
  <c r="O1021" i="19"/>
  <c r="R904" i="19"/>
  <c r="R842" i="19"/>
  <c r="Q843" i="19"/>
  <c r="O847" i="19"/>
  <c r="R763" i="19"/>
  <c r="Q764" i="19"/>
  <c r="O767" i="19"/>
  <c r="O909" i="19" l="1"/>
  <c r="Q907" i="19"/>
  <c r="R906" i="19"/>
  <c r="Q1263" i="19"/>
  <c r="R1262" i="19"/>
  <c r="Q1077" i="19"/>
  <c r="R1076" i="19"/>
  <c r="O1081" i="19"/>
  <c r="R1017" i="19"/>
  <c r="Q1018" i="19"/>
  <c r="O1022" i="19"/>
  <c r="Q844" i="19"/>
  <c r="R843" i="19"/>
  <c r="O848" i="19"/>
  <c r="Q765" i="19"/>
  <c r="R764" i="19"/>
  <c r="O768" i="19"/>
  <c r="Q908" i="19" l="1"/>
  <c r="R907" i="19"/>
  <c r="O910" i="19"/>
  <c r="Q1264" i="19"/>
  <c r="R1263" i="19"/>
  <c r="B1263" i="19" s="1"/>
  <c r="Q1078" i="19"/>
  <c r="R1077" i="19"/>
  <c r="B1077" i="19" s="1"/>
  <c r="O1082" i="19"/>
  <c r="Q1019" i="19"/>
  <c r="R1018" i="19"/>
  <c r="O1023" i="19"/>
  <c r="R844" i="19"/>
  <c r="B844" i="19" s="1"/>
  <c r="Q845" i="19"/>
  <c r="O849" i="19"/>
  <c r="Q766" i="19"/>
  <c r="R765" i="19"/>
  <c r="B765" i="19" s="1"/>
  <c r="O769" i="19"/>
  <c r="O911" i="19" l="1"/>
  <c r="Q909" i="19"/>
  <c r="R908" i="19"/>
  <c r="B908" i="19" s="1"/>
  <c r="Q1265" i="19"/>
  <c r="R1264" i="19"/>
  <c r="Q1079" i="19"/>
  <c r="R1078" i="19"/>
  <c r="O1084" i="19"/>
  <c r="Q1020" i="19"/>
  <c r="R1019" i="19"/>
  <c r="O1024" i="19"/>
  <c r="Q846" i="19"/>
  <c r="R845" i="19"/>
  <c r="O850" i="19"/>
  <c r="Q767" i="19"/>
  <c r="R766" i="19"/>
  <c r="O770" i="19"/>
  <c r="Q910" i="19" l="1"/>
  <c r="R909" i="19"/>
  <c r="O912" i="19"/>
  <c r="Q1266" i="19"/>
  <c r="R1265" i="19"/>
  <c r="B1265" i="19" s="1"/>
  <c r="Q1081" i="19"/>
  <c r="R1079" i="19"/>
  <c r="B1079" i="19" s="1"/>
  <c r="O1085" i="19"/>
  <c r="Q1021" i="19"/>
  <c r="R1020" i="19"/>
  <c r="O1025" i="19"/>
  <c r="B1019" i="19"/>
  <c r="Q847" i="19"/>
  <c r="R846" i="19"/>
  <c r="B846" i="19" s="1"/>
  <c r="O851" i="19"/>
  <c r="Q768" i="19"/>
  <c r="R767" i="19"/>
  <c r="B767" i="19" s="1"/>
  <c r="O771" i="19"/>
  <c r="O913" i="19" l="1"/>
  <c r="Q911" i="19"/>
  <c r="R910" i="19"/>
  <c r="B910" i="19" s="1"/>
  <c r="Q1267" i="19"/>
  <c r="R1266" i="19"/>
  <c r="Q1082" i="19"/>
  <c r="R1081" i="19"/>
  <c r="O1086" i="19"/>
  <c r="O1087" i="19" s="1"/>
  <c r="Q1022" i="19"/>
  <c r="R1021" i="19"/>
  <c r="O1026" i="19"/>
  <c r="Q848" i="19"/>
  <c r="R847" i="19"/>
  <c r="O852" i="19"/>
  <c r="Q769" i="19"/>
  <c r="R768" i="19"/>
  <c r="O772" i="19"/>
  <c r="Q912" i="19" l="1"/>
  <c r="R911" i="19"/>
  <c r="O914" i="19"/>
  <c r="Q1268" i="19"/>
  <c r="R1268" i="19" s="1"/>
  <c r="R1267" i="19"/>
  <c r="B1267" i="19" s="1"/>
  <c r="O1088" i="19"/>
  <c r="Q1084" i="19"/>
  <c r="R1082" i="19"/>
  <c r="B1082" i="19" s="1"/>
  <c r="Q1023" i="19"/>
  <c r="R1022" i="19"/>
  <c r="O1027" i="19"/>
  <c r="B1021" i="19"/>
  <c r="Q849" i="19"/>
  <c r="R848" i="19"/>
  <c r="O853" i="19"/>
  <c r="Q770" i="19"/>
  <c r="R769" i="19"/>
  <c r="O773" i="19"/>
  <c r="O915" i="19" l="1"/>
  <c r="Q913" i="19"/>
  <c r="R912" i="19"/>
  <c r="O1089" i="19"/>
  <c r="Q1085" i="19"/>
  <c r="R1084" i="19"/>
  <c r="Q1024" i="19"/>
  <c r="R1023" i="19"/>
  <c r="O1028" i="19"/>
  <c r="Q850" i="19"/>
  <c r="R849" i="19"/>
  <c r="B849" i="19" s="1"/>
  <c r="O854" i="19"/>
  <c r="Q771" i="19"/>
  <c r="R770" i="19"/>
  <c r="B770" i="19" s="1"/>
  <c r="O774" i="19"/>
  <c r="O916" i="19" l="1"/>
  <c r="Q914" i="19"/>
  <c r="R913" i="19"/>
  <c r="O1090" i="19"/>
  <c r="Q1086" i="19"/>
  <c r="Q1087" i="19" s="1"/>
  <c r="R1085" i="19"/>
  <c r="B1085" i="19" s="1"/>
  <c r="Q1025" i="19"/>
  <c r="R1024" i="19"/>
  <c r="O1029" i="19"/>
  <c r="B912" i="19"/>
  <c r="Q851" i="19"/>
  <c r="R850" i="19"/>
  <c r="O855" i="19"/>
  <c r="Q772" i="19"/>
  <c r="R771" i="19"/>
  <c r="O775" i="19"/>
  <c r="Q915" i="19" l="1"/>
  <c r="R914" i="19"/>
  <c r="O917" i="19"/>
  <c r="O1091" i="19"/>
  <c r="Q1088" i="19"/>
  <c r="R1087" i="19"/>
  <c r="R1086" i="19"/>
  <c r="Q1026" i="19"/>
  <c r="R1025" i="19"/>
  <c r="O1030" i="19"/>
  <c r="Q852" i="19"/>
  <c r="R851" i="19"/>
  <c r="B851" i="19" s="1"/>
  <c r="O856" i="19"/>
  <c r="Q773" i="19"/>
  <c r="R772" i="19"/>
  <c r="B772" i="19" s="1"/>
  <c r="O776" i="19"/>
  <c r="O918" i="19" l="1"/>
  <c r="Q916" i="19"/>
  <c r="R915" i="19"/>
  <c r="O1092" i="19"/>
  <c r="Q1089" i="19"/>
  <c r="R1088" i="19"/>
  <c r="Q1027" i="19"/>
  <c r="R1026" i="19"/>
  <c r="O1031" i="19"/>
  <c r="Q853" i="19"/>
  <c r="R852" i="19"/>
  <c r="O857" i="19"/>
  <c r="Q774" i="19"/>
  <c r="R773" i="19"/>
  <c r="O777" i="19"/>
  <c r="Q917" i="19" l="1"/>
  <c r="R916" i="19"/>
  <c r="O919" i="19"/>
  <c r="Q1090" i="19"/>
  <c r="R1089" i="19"/>
  <c r="B1087" i="19"/>
  <c r="Q1028" i="19"/>
  <c r="R1027" i="19"/>
  <c r="O1032" i="19"/>
  <c r="B915" i="19"/>
  <c r="Q854" i="19"/>
  <c r="R853" i="19"/>
  <c r="O858" i="19"/>
  <c r="Q775" i="19"/>
  <c r="R774" i="19"/>
  <c r="O778" i="19"/>
  <c r="O920" i="19" l="1"/>
  <c r="Q918" i="19"/>
  <c r="R917" i="19"/>
  <c r="Q1091" i="19"/>
  <c r="R1090" i="19"/>
  <c r="Q1029" i="19"/>
  <c r="R1028" i="19"/>
  <c r="O1033" i="19"/>
  <c r="Q855" i="19"/>
  <c r="R854" i="19"/>
  <c r="O859" i="19"/>
  <c r="Q776" i="19"/>
  <c r="R775" i="19"/>
  <c r="B775" i="19" s="1"/>
  <c r="O779" i="19"/>
  <c r="Q919" i="19" l="1"/>
  <c r="R918" i="19"/>
  <c r="O921" i="19"/>
  <c r="Q1092" i="19"/>
  <c r="R1092" i="19" s="1"/>
  <c r="R1091" i="19"/>
  <c r="Q1030" i="19"/>
  <c r="R1029" i="19"/>
  <c r="O1034" i="19"/>
  <c r="Q856" i="19"/>
  <c r="R855" i="19"/>
  <c r="O860" i="19"/>
  <c r="Q777" i="19"/>
  <c r="R776" i="19"/>
  <c r="O780" i="19"/>
  <c r="O922" i="19" l="1"/>
  <c r="Q920" i="19"/>
  <c r="R919" i="19"/>
  <c r="Q1031" i="19"/>
  <c r="R1030" i="19"/>
  <c r="O1035" i="19"/>
  <c r="B918" i="19"/>
  <c r="Q857" i="19"/>
  <c r="R856" i="19"/>
  <c r="O861" i="19"/>
  <c r="Q778" i="19"/>
  <c r="R777" i="19"/>
  <c r="O781" i="19"/>
  <c r="Q921" i="19" l="1"/>
  <c r="R920" i="19"/>
  <c r="O923" i="19"/>
  <c r="Q1032" i="19"/>
  <c r="R1031" i="19"/>
  <c r="O1036" i="19"/>
  <c r="Q858" i="19"/>
  <c r="R857" i="19"/>
  <c r="O862" i="19"/>
  <c r="B854" i="19"/>
  <c r="Q779" i="19"/>
  <c r="R778" i="19"/>
  <c r="B778" i="19" s="1"/>
  <c r="O782" i="19"/>
  <c r="O924" i="19" l="1"/>
  <c r="Q922" i="19"/>
  <c r="R921" i="19"/>
  <c r="Q1033" i="19"/>
  <c r="R1032" i="19"/>
  <c r="O1037" i="19"/>
  <c r="Q859" i="19"/>
  <c r="R858" i="19"/>
  <c r="O863" i="19"/>
  <c r="Q780" i="19"/>
  <c r="R779" i="19"/>
  <c r="O783" i="19"/>
  <c r="Q923" i="19" l="1"/>
  <c r="R922" i="19"/>
  <c r="O925" i="19"/>
  <c r="Q1034" i="19"/>
  <c r="R1033" i="19"/>
  <c r="O1038" i="19"/>
  <c r="B921" i="19"/>
  <c r="Q860" i="19"/>
  <c r="R859" i="19"/>
  <c r="O864" i="19"/>
  <c r="Q781" i="19"/>
  <c r="R780" i="19"/>
  <c r="O784" i="19"/>
  <c r="O926" i="19" l="1"/>
  <c r="Q924" i="19"/>
  <c r="R923" i="19"/>
  <c r="Q1035" i="19"/>
  <c r="R1034" i="19"/>
  <c r="O1039" i="19"/>
  <c r="Q861" i="19"/>
  <c r="R860" i="19"/>
  <c r="O865" i="19"/>
  <c r="Q782" i="19"/>
  <c r="R781" i="19"/>
  <c r="B781" i="19" s="1"/>
  <c r="O785" i="19"/>
  <c r="Q925" i="19" l="1"/>
  <c r="R924" i="19"/>
  <c r="O927" i="19"/>
  <c r="Q1036" i="19"/>
  <c r="R1035" i="19"/>
  <c r="O1040" i="19"/>
  <c r="Q862" i="19"/>
  <c r="R861" i="19"/>
  <c r="O866" i="19"/>
  <c r="Q783" i="19"/>
  <c r="R782" i="19"/>
  <c r="O786" i="19"/>
  <c r="O928" i="19" l="1"/>
  <c r="Q926" i="19"/>
  <c r="R925" i="19"/>
  <c r="Q1037" i="19"/>
  <c r="R1036" i="19"/>
  <c r="O1041" i="19"/>
  <c r="B924" i="19"/>
  <c r="Q863" i="19"/>
  <c r="R862" i="19"/>
  <c r="O867" i="19"/>
  <c r="Q784" i="19"/>
  <c r="R783" i="19"/>
  <c r="O787" i="19"/>
  <c r="Q927" i="19" l="1"/>
  <c r="R926" i="19"/>
  <c r="O929" i="19"/>
  <c r="Q1038" i="19"/>
  <c r="R1037" i="19"/>
  <c r="O1042" i="19"/>
  <c r="Q864" i="19"/>
  <c r="R863" i="19"/>
  <c r="O868" i="19"/>
  <c r="B857" i="19"/>
  <c r="Q785" i="19"/>
  <c r="R784" i="19"/>
  <c r="B784" i="19" s="1"/>
  <c r="O788" i="19"/>
  <c r="O930" i="19" l="1"/>
  <c r="Q928" i="19"/>
  <c r="R927" i="19"/>
  <c r="Q1039" i="19"/>
  <c r="R1038" i="19"/>
  <c r="O1043" i="19"/>
  <c r="Q865" i="19"/>
  <c r="R864" i="19"/>
  <c r="O869" i="19"/>
  <c r="Q786" i="19"/>
  <c r="R785" i="19"/>
  <c r="O789" i="19"/>
  <c r="Q929" i="19" l="1"/>
  <c r="R928" i="19"/>
  <c r="O931" i="19"/>
  <c r="Q1040" i="19"/>
  <c r="R1039" i="19"/>
  <c r="O1044" i="19"/>
  <c r="B927" i="19"/>
  <c r="Q866" i="19"/>
  <c r="R865" i="19"/>
  <c r="O870" i="19"/>
  <c r="Q787" i="19"/>
  <c r="R786" i="19"/>
  <c r="O790" i="19"/>
  <c r="O932" i="19" l="1"/>
  <c r="Q930" i="19"/>
  <c r="R929" i="19"/>
  <c r="Q1041" i="19"/>
  <c r="R1040" i="19"/>
  <c r="O1045" i="19"/>
  <c r="Q867" i="19"/>
  <c r="R866" i="19"/>
  <c r="O871" i="19"/>
  <c r="Q788" i="19"/>
  <c r="R787" i="19"/>
  <c r="B787" i="19" s="1"/>
  <c r="O791" i="19"/>
  <c r="Q931" i="19" l="1"/>
  <c r="R930" i="19"/>
  <c r="O933" i="19"/>
  <c r="Q1042" i="19"/>
  <c r="R1041" i="19"/>
  <c r="O1046" i="19"/>
  <c r="Q868" i="19"/>
  <c r="R867" i="19"/>
  <c r="O872" i="19"/>
  <c r="Q789" i="19"/>
  <c r="R788" i="19"/>
  <c r="O792" i="19"/>
  <c r="Q932" i="19" l="1"/>
  <c r="R931" i="19"/>
  <c r="O934" i="19"/>
  <c r="Q1043" i="19"/>
  <c r="R1042" i="19"/>
  <c r="O1047" i="19"/>
  <c r="Q869" i="19"/>
  <c r="R868" i="19"/>
  <c r="O873" i="19"/>
  <c r="Q790" i="19"/>
  <c r="R789" i="19"/>
  <c r="O793" i="19"/>
  <c r="O935" i="19" l="1"/>
  <c r="Q933" i="19"/>
  <c r="R932" i="19"/>
  <c r="Q1044" i="19"/>
  <c r="R1043" i="19"/>
  <c r="O1048" i="19"/>
  <c r="Q870" i="19"/>
  <c r="R869" i="19"/>
  <c r="O874" i="19"/>
  <c r="B860" i="19"/>
  <c r="Q791" i="19"/>
  <c r="R790" i="19"/>
  <c r="B790" i="19" s="1"/>
  <c r="O794" i="19"/>
  <c r="Q934" i="19" l="1"/>
  <c r="R933" i="19"/>
  <c r="O936" i="19"/>
  <c r="Q1045" i="19"/>
  <c r="R1044" i="19"/>
  <c r="O1049" i="19"/>
  <c r="Q871" i="19"/>
  <c r="R870" i="19"/>
  <c r="O875" i="19"/>
  <c r="Q792" i="19"/>
  <c r="R791" i="19"/>
  <c r="O795" i="19"/>
  <c r="O937" i="19" l="1"/>
  <c r="Q935" i="19"/>
  <c r="R934" i="19"/>
  <c r="Q1046" i="19"/>
  <c r="R1045" i="19"/>
  <c r="O1050" i="19"/>
  <c r="Q872" i="19"/>
  <c r="R871" i="19"/>
  <c r="O876" i="19"/>
  <c r="Q793" i="19"/>
  <c r="R792" i="19"/>
  <c r="O796" i="19"/>
  <c r="O938" i="19" l="1"/>
  <c r="Q936" i="19"/>
  <c r="R935" i="19"/>
  <c r="Q1047" i="19"/>
  <c r="R1046" i="19"/>
  <c r="O1051" i="19"/>
  <c r="B1024" i="19"/>
  <c r="Q873" i="19"/>
  <c r="R872" i="19"/>
  <c r="O877" i="19"/>
  <c r="B863" i="19"/>
  <c r="Q794" i="19"/>
  <c r="R793" i="19"/>
  <c r="B793" i="19" s="1"/>
  <c r="O797" i="19"/>
  <c r="Q937" i="19" l="1"/>
  <c r="R936" i="19"/>
  <c r="O939" i="19"/>
  <c r="Q1048" i="19"/>
  <c r="R1047" i="19"/>
  <c r="O1052" i="19"/>
  <c r="B930" i="19"/>
  <c r="Q874" i="19"/>
  <c r="R873" i="19"/>
  <c r="O878" i="19"/>
  <c r="Q795" i="19"/>
  <c r="R794" i="19"/>
  <c r="O798" i="19"/>
  <c r="O940" i="19" l="1"/>
  <c r="Q938" i="19"/>
  <c r="R937" i="19"/>
  <c r="Q1049" i="19"/>
  <c r="R1048" i="19"/>
  <c r="O1053" i="19"/>
  <c r="B1026" i="19"/>
  <c r="Q875" i="19"/>
  <c r="R874" i="19"/>
  <c r="O879" i="19"/>
  <c r="Q796" i="19"/>
  <c r="R795" i="19"/>
  <c r="O799" i="19"/>
  <c r="Q939" i="19" l="1"/>
  <c r="R938" i="19"/>
  <c r="B938" i="19" s="1"/>
  <c r="O941" i="19"/>
  <c r="Q1050" i="19"/>
  <c r="R1049" i="19"/>
  <c r="O1054" i="19"/>
  <c r="O1055" i="19" s="1"/>
  <c r="Q876" i="19"/>
  <c r="R875" i="19"/>
  <c r="O880" i="19"/>
  <c r="B866" i="19"/>
  <c r="Q797" i="19"/>
  <c r="R796" i="19"/>
  <c r="B796" i="19" s="1"/>
  <c r="O800" i="19"/>
  <c r="O1056" i="19" l="1"/>
  <c r="O942" i="19"/>
  <c r="Q940" i="19"/>
  <c r="R939" i="19"/>
  <c r="Q1051" i="19"/>
  <c r="R1050" i="19"/>
  <c r="B1028" i="19"/>
  <c r="B933" i="19"/>
  <c r="Q877" i="19"/>
  <c r="R876" i="19"/>
  <c r="O881" i="19"/>
  <c r="Q798" i="19"/>
  <c r="R797" i="19"/>
  <c r="O801" i="19"/>
  <c r="O1057" i="19" l="1"/>
  <c r="O943" i="19"/>
  <c r="Q941" i="19"/>
  <c r="R940" i="19"/>
  <c r="Q1052" i="19"/>
  <c r="R1051" i="19"/>
  <c r="Q878" i="19"/>
  <c r="R877" i="19"/>
  <c r="O882" i="19"/>
  <c r="Q799" i="19"/>
  <c r="R798" i="19"/>
  <c r="B798" i="19" s="1"/>
  <c r="O802" i="19"/>
  <c r="O1058" i="19" l="1"/>
  <c r="Q942" i="19"/>
  <c r="R941" i="19"/>
  <c r="O944" i="19"/>
  <c r="Q1053" i="19"/>
  <c r="R1052" i="19"/>
  <c r="B1030" i="19"/>
  <c r="Q879" i="19"/>
  <c r="R878" i="19"/>
  <c r="O883" i="19"/>
  <c r="Q800" i="19"/>
  <c r="R799" i="19"/>
  <c r="O803" i="19"/>
  <c r="O1059" i="19" l="1"/>
  <c r="O945" i="19"/>
  <c r="Q943" i="19"/>
  <c r="R942" i="19"/>
  <c r="Q1054" i="19"/>
  <c r="Q1055" i="19" s="1"/>
  <c r="R1053" i="19"/>
  <c r="Q880" i="19"/>
  <c r="R879" i="19"/>
  <c r="O884" i="19"/>
  <c r="Q801" i="19"/>
  <c r="R800" i="19"/>
  <c r="B800" i="19" s="1"/>
  <c r="O804" i="19"/>
  <c r="Q1056" i="19" l="1"/>
  <c r="R1055" i="19"/>
  <c r="O1060" i="19"/>
  <c r="O946" i="19"/>
  <c r="Q944" i="19"/>
  <c r="R943" i="19"/>
  <c r="R1054" i="19"/>
  <c r="Q881" i="19"/>
  <c r="R880" i="19"/>
  <c r="O885" i="19"/>
  <c r="Q802" i="19"/>
  <c r="R801" i="19"/>
  <c r="O805" i="19"/>
  <c r="O806" i="19" s="1"/>
  <c r="O1061" i="19" l="1"/>
  <c r="Q1057" i="19"/>
  <c r="R1056" i="19"/>
  <c r="Q945" i="19"/>
  <c r="R944" i="19"/>
  <c r="O947" i="19"/>
  <c r="B1033" i="19"/>
  <c r="Q882" i="19"/>
  <c r="R881" i="19"/>
  <c r="O886" i="19"/>
  <c r="O807" i="19"/>
  <c r="O808" i="19" s="1"/>
  <c r="Q803" i="19"/>
  <c r="R802" i="19"/>
  <c r="Q1058" i="19" l="1"/>
  <c r="R1057" i="19"/>
  <c r="O1062" i="19"/>
  <c r="O948" i="19"/>
  <c r="Q946" i="19"/>
  <c r="R945" i="19"/>
  <c r="B936" i="19"/>
  <c r="Q883" i="19"/>
  <c r="R882" i="19"/>
  <c r="O887" i="19"/>
  <c r="O809" i="19"/>
  <c r="Q804" i="19"/>
  <c r="R803" i="19"/>
  <c r="B803" i="19" s="1"/>
  <c r="O1063" i="19" l="1"/>
  <c r="Q1059" i="19"/>
  <c r="R1058" i="19"/>
  <c r="O949" i="19"/>
  <c r="Q947" i="19"/>
  <c r="R946" i="19"/>
  <c r="Q884" i="19"/>
  <c r="R883" i="19"/>
  <c r="O888" i="19"/>
  <c r="O810" i="19"/>
  <c r="Q805" i="19"/>
  <c r="Q806" i="19" s="1"/>
  <c r="R804" i="19"/>
  <c r="Q1060" i="19" l="1"/>
  <c r="R1059" i="19"/>
  <c r="O1064" i="19"/>
  <c r="O950" i="19"/>
  <c r="Q948" i="19"/>
  <c r="R947" i="19"/>
  <c r="B1036" i="19"/>
  <c r="B940" i="19"/>
  <c r="Q885" i="19"/>
  <c r="R884" i="19"/>
  <c r="O889" i="19"/>
  <c r="B869" i="19"/>
  <c r="Q807" i="19"/>
  <c r="R806" i="19"/>
  <c r="O811" i="19"/>
  <c r="R805" i="19"/>
  <c r="O1065" i="19" l="1"/>
  <c r="Q1061" i="19"/>
  <c r="R1060" i="19"/>
  <c r="Q949" i="19"/>
  <c r="R948" i="19"/>
  <c r="O951" i="19"/>
  <c r="Q886" i="19"/>
  <c r="R885" i="19"/>
  <c r="O890" i="19"/>
  <c r="O812" i="19"/>
  <c r="R807" i="19"/>
  <c r="Q808" i="19"/>
  <c r="Q1062" i="19" l="1"/>
  <c r="R1061" i="19"/>
  <c r="O1066" i="19"/>
  <c r="O952" i="19"/>
  <c r="Q950" i="19"/>
  <c r="R949" i="19"/>
  <c r="B942" i="19"/>
  <c r="Q887" i="19"/>
  <c r="R886" i="19"/>
  <c r="O891" i="19"/>
  <c r="Q809" i="19"/>
  <c r="R808" i="19"/>
  <c r="O813" i="19"/>
  <c r="O1067" i="19" l="1"/>
  <c r="Q1063" i="19"/>
  <c r="R1062" i="19"/>
  <c r="B1061" i="19"/>
  <c r="Q951" i="19"/>
  <c r="R950" i="19"/>
  <c r="O953" i="19"/>
  <c r="B1089" i="19"/>
  <c r="B1039" i="19"/>
  <c r="Q888" i="19"/>
  <c r="R887" i="19"/>
  <c r="O892" i="19"/>
  <c r="B872" i="19"/>
  <c r="O814" i="19"/>
  <c r="Q810" i="19"/>
  <c r="R809" i="19"/>
  <c r="Q1064" i="19" l="1"/>
  <c r="R1063" i="19"/>
  <c r="O1068" i="19"/>
  <c r="Q952" i="19"/>
  <c r="R951" i="19"/>
  <c r="O954" i="19"/>
  <c r="B945" i="19"/>
  <c r="Q889" i="19"/>
  <c r="R888" i="19"/>
  <c r="O893" i="19"/>
  <c r="Q811" i="19"/>
  <c r="R810" i="19"/>
  <c r="O815" i="19"/>
  <c r="O1069" i="19" l="1"/>
  <c r="Q1065" i="19"/>
  <c r="R1064" i="19"/>
  <c r="O955" i="19"/>
  <c r="Q953" i="19"/>
  <c r="R952" i="19"/>
  <c r="B948" i="19"/>
  <c r="Q890" i="19"/>
  <c r="R889" i="19"/>
  <c r="O894" i="19"/>
  <c r="O816" i="19"/>
  <c r="Q812" i="19"/>
  <c r="R811" i="19"/>
  <c r="Q1066" i="19" l="1"/>
  <c r="R1065" i="19"/>
  <c r="O1070" i="19"/>
  <c r="Q954" i="19"/>
  <c r="R953" i="19"/>
  <c r="O956" i="19"/>
  <c r="B1091" i="19"/>
  <c r="B1042" i="19"/>
  <c r="Q891" i="19"/>
  <c r="R890" i="19"/>
  <c r="O895" i="19"/>
  <c r="B875" i="19"/>
  <c r="O817" i="19"/>
  <c r="Q813" i="19"/>
  <c r="R812" i="19"/>
  <c r="Q1067" i="19" l="1"/>
  <c r="R1066" i="19"/>
  <c r="O957" i="19"/>
  <c r="Q955" i="19"/>
  <c r="R954" i="19"/>
  <c r="Q892" i="19"/>
  <c r="R891" i="19"/>
  <c r="O896" i="19"/>
  <c r="Q814" i="19"/>
  <c r="R813" i="19"/>
  <c r="O818" i="19"/>
  <c r="B806" i="19"/>
  <c r="Q1068" i="19" l="1"/>
  <c r="R1067" i="19"/>
  <c r="O958" i="19"/>
  <c r="Q956" i="19"/>
  <c r="R955" i="19"/>
  <c r="B951" i="19"/>
  <c r="Q893" i="19"/>
  <c r="R892" i="19"/>
  <c r="O897" i="19"/>
  <c r="O819" i="19"/>
  <c r="Q815" i="19"/>
  <c r="R814" i="19"/>
  <c r="Q1069" i="19" l="1"/>
  <c r="R1068" i="19"/>
  <c r="O959" i="19"/>
  <c r="Q957" i="19"/>
  <c r="R956" i="19"/>
  <c r="Q894" i="19"/>
  <c r="R893" i="19"/>
  <c r="O898" i="19"/>
  <c r="B878" i="19"/>
  <c r="Q816" i="19"/>
  <c r="R815" i="19"/>
  <c r="O820" i="19"/>
  <c r="Q1070" i="19" l="1"/>
  <c r="R1070" i="19" s="1"/>
  <c r="R1069" i="19"/>
  <c r="Q958" i="19"/>
  <c r="R957" i="19"/>
  <c r="O960" i="19"/>
  <c r="Q895" i="19"/>
  <c r="R894" i="19"/>
  <c r="O899" i="19"/>
  <c r="O821" i="19"/>
  <c r="Q817" i="19"/>
  <c r="R816" i="19"/>
  <c r="B809" i="19"/>
  <c r="O961" i="19" l="1"/>
  <c r="Q959" i="19"/>
  <c r="R958" i="19"/>
  <c r="B954" i="19"/>
  <c r="Q896" i="19"/>
  <c r="R895" i="19"/>
  <c r="O900" i="19"/>
  <c r="Q818" i="19"/>
  <c r="R817" i="19"/>
  <c r="O822" i="19"/>
  <c r="O962" i="19" l="1"/>
  <c r="Q960" i="19"/>
  <c r="R959" i="19"/>
  <c r="Q897" i="19"/>
  <c r="R896" i="19"/>
  <c r="O901" i="19"/>
  <c r="O823" i="19"/>
  <c r="Q819" i="19"/>
  <c r="R818" i="19"/>
  <c r="B811" i="19"/>
  <c r="Q961" i="19" l="1"/>
  <c r="R960" i="19"/>
  <c r="O963" i="19"/>
  <c r="Q898" i="19"/>
  <c r="R897" i="19"/>
  <c r="Q820" i="19"/>
  <c r="R819" i="19"/>
  <c r="O824" i="19"/>
  <c r="O964" i="19" l="1"/>
  <c r="Q962" i="19"/>
  <c r="R961" i="19"/>
  <c r="B957" i="19"/>
  <c r="Q899" i="19"/>
  <c r="R898" i="19"/>
  <c r="B881" i="19"/>
  <c r="Q821" i="19"/>
  <c r="R820" i="19"/>
  <c r="O825" i="19"/>
  <c r="B813" i="19"/>
  <c r="O965" i="19" l="1"/>
  <c r="Q963" i="19"/>
  <c r="R962" i="19"/>
  <c r="Q900" i="19"/>
  <c r="R899" i="19"/>
  <c r="O826" i="19"/>
  <c r="Q822" i="19"/>
  <c r="R821" i="19"/>
  <c r="Q964" i="19" l="1"/>
  <c r="R963" i="19"/>
  <c r="O966" i="19"/>
  <c r="Q901" i="19"/>
  <c r="R901" i="19" s="1"/>
  <c r="R900" i="19"/>
  <c r="Q823" i="19"/>
  <c r="R822" i="19"/>
  <c r="O827" i="19"/>
  <c r="B815" i="19"/>
  <c r="O967" i="19" l="1"/>
  <c r="Q965" i="19"/>
  <c r="R964" i="19"/>
  <c r="B960" i="19"/>
  <c r="O828" i="19"/>
  <c r="Q824" i="19"/>
  <c r="R823" i="19"/>
  <c r="Q966" i="19" l="1"/>
  <c r="R965" i="19"/>
  <c r="O968" i="19"/>
  <c r="Q825" i="19"/>
  <c r="R824" i="19"/>
  <c r="O829" i="19"/>
  <c r="B817" i="19"/>
  <c r="Q967" i="19" l="1"/>
  <c r="R966" i="19"/>
  <c r="O969" i="19"/>
  <c r="O830" i="19"/>
  <c r="Q826" i="19"/>
  <c r="R825" i="19"/>
  <c r="O970" i="19" l="1"/>
  <c r="Q968" i="19"/>
  <c r="R967" i="19"/>
  <c r="B963" i="19"/>
  <c r="B883" i="19"/>
  <c r="Q827" i="19"/>
  <c r="R826" i="19"/>
  <c r="O831" i="19"/>
  <c r="Q969" i="19" l="1"/>
  <c r="R968" i="19"/>
  <c r="O971" i="19"/>
  <c r="B1045" i="19"/>
  <c r="O832" i="19"/>
  <c r="Q828" i="19"/>
  <c r="R827" i="19"/>
  <c r="O972" i="19" l="1"/>
  <c r="Q970" i="19"/>
  <c r="R969" i="19"/>
  <c r="Q829" i="19"/>
  <c r="R828" i="19"/>
  <c r="O833" i="19"/>
  <c r="B819" i="19"/>
  <c r="Q971" i="19" l="1"/>
  <c r="R970" i="19"/>
  <c r="O973" i="19"/>
  <c r="B1047" i="19"/>
  <c r="B966" i="19"/>
  <c r="B885" i="19"/>
  <c r="O834" i="19"/>
  <c r="Q830" i="19"/>
  <c r="R829" i="19"/>
  <c r="O974" i="19" l="1"/>
  <c r="Q972" i="19"/>
  <c r="R971" i="19"/>
  <c r="Q831" i="19"/>
  <c r="R830" i="19"/>
  <c r="O835" i="19"/>
  <c r="Q973" i="19" l="1"/>
  <c r="R972" i="19"/>
  <c r="O975" i="19"/>
  <c r="B1049" i="19"/>
  <c r="B887" i="19"/>
  <c r="O836" i="19"/>
  <c r="Q832" i="19"/>
  <c r="R831" i="19"/>
  <c r="B822" i="19"/>
  <c r="O976" i="19" l="1"/>
  <c r="Q974" i="19"/>
  <c r="R973" i="19"/>
  <c r="B969" i="19"/>
  <c r="Q833" i="19"/>
  <c r="R832" i="19"/>
  <c r="O837" i="19"/>
  <c r="Q975" i="19" l="1"/>
  <c r="R974" i="19"/>
  <c r="O977" i="19"/>
  <c r="B1051" i="19"/>
  <c r="Q834" i="19"/>
  <c r="R833" i="19"/>
  <c r="B824" i="19"/>
  <c r="Q976" i="19" l="1"/>
  <c r="R975" i="19"/>
  <c r="O978" i="19"/>
  <c r="B971" i="19"/>
  <c r="Q835" i="19"/>
  <c r="R834" i="19"/>
  <c r="Q977" i="19" l="1"/>
  <c r="R976" i="19"/>
  <c r="O979" i="19"/>
  <c r="B1053" i="19"/>
  <c r="Q836" i="19"/>
  <c r="R835" i="19"/>
  <c r="B826" i="19"/>
  <c r="O980" i="19" l="1"/>
  <c r="Q978" i="19"/>
  <c r="R977" i="19"/>
  <c r="B973" i="19"/>
  <c r="Q837" i="19"/>
  <c r="R836" i="19"/>
  <c r="Q979" i="19" l="1"/>
  <c r="R978" i="19"/>
  <c r="O981" i="19"/>
  <c r="R837" i="19"/>
  <c r="B828" i="19"/>
  <c r="O982" i="19" l="1"/>
  <c r="Q980" i="19"/>
  <c r="R979" i="19"/>
  <c r="B975" i="19"/>
  <c r="B890" i="19"/>
  <c r="O983" i="19" l="1"/>
  <c r="Q981" i="19"/>
  <c r="R980" i="19"/>
  <c r="B830" i="19"/>
  <c r="O984" i="19" l="1"/>
  <c r="Q982" i="19"/>
  <c r="R981" i="19"/>
  <c r="B977" i="19"/>
  <c r="B892" i="19"/>
  <c r="Q983" i="19" l="1"/>
  <c r="R982" i="19"/>
  <c r="O985" i="19"/>
  <c r="B832" i="19"/>
  <c r="O986" i="19" l="1"/>
  <c r="Q984" i="19"/>
  <c r="R983" i="19"/>
  <c r="B979" i="19"/>
  <c r="B894" i="19"/>
  <c r="Q985" i="19" l="1"/>
  <c r="R984" i="19"/>
  <c r="O987" i="19"/>
  <c r="B834" i="19"/>
  <c r="O988" i="19" l="1"/>
  <c r="Q986" i="19"/>
  <c r="R985" i="19"/>
  <c r="B981" i="19"/>
  <c r="B896" i="19"/>
  <c r="Q987" i="19" l="1"/>
  <c r="R986" i="19"/>
  <c r="O989" i="19"/>
  <c r="B836" i="19"/>
  <c r="O990" i="19" l="1"/>
  <c r="Q988" i="19"/>
  <c r="R987" i="19"/>
  <c r="B983" i="19"/>
  <c r="B898" i="19"/>
  <c r="Q989" i="19" l="1"/>
  <c r="R988" i="19"/>
  <c r="O991" i="19"/>
  <c r="B985" i="19"/>
  <c r="B900" i="19"/>
  <c r="O992" i="19" l="1"/>
  <c r="Q990" i="19"/>
  <c r="R989" i="19"/>
  <c r="B987" i="19"/>
  <c r="O993" i="19" l="1"/>
  <c r="Q991" i="19"/>
  <c r="R990" i="19"/>
  <c r="Q992" i="19" l="1"/>
  <c r="R991" i="19"/>
  <c r="B991" i="19" s="1"/>
  <c r="O994" i="19"/>
  <c r="B989" i="19"/>
  <c r="O995" i="19" l="1"/>
  <c r="Q993" i="19"/>
  <c r="R992" i="19"/>
  <c r="Q994" i="19" l="1"/>
  <c r="R993" i="19"/>
  <c r="B993" i="19" s="1"/>
  <c r="O996" i="19"/>
  <c r="O997" i="19" l="1"/>
  <c r="Q995" i="19"/>
  <c r="R994" i="19"/>
  <c r="B1055" i="19"/>
  <c r="Q996" i="19" l="1"/>
  <c r="R995" i="19"/>
  <c r="B995" i="19" s="1"/>
  <c r="O998" i="19"/>
  <c r="O999" i="19" l="1"/>
  <c r="Q997" i="19"/>
  <c r="R996" i="19"/>
  <c r="B1057" i="19"/>
  <c r="B721" i="19"/>
  <c r="A721" i="19"/>
  <c r="H721" i="19"/>
  <c r="B720" i="19"/>
  <c r="H720" i="19"/>
  <c r="H719" i="19"/>
  <c r="G719" i="19"/>
  <c r="B724" i="19"/>
  <c r="H724" i="19"/>
  <c r="B723" i="19"/>
  <c r="H723" i="19"/>
  <c r="H722" i="19"/>
  <c r="G722" i="19"/>
  <c r="B702" i="19"/>
  <c r="A702" i="19"/>
  <c r="H702" i="19"/>
  <c r="H700" i="19"/>
  <c r="G700" i="19"/>
  <c r="B699" i="19"/>
  <c r="A699" i="19"/>
  <c r="H699" i="19"/>
  <c r="H697" i="19"/>
  <c r="G697" i="19"/>
  <c r="H757" i="19"/>
  <c r="G757" i="19"/>
  <c r="B756" i="19"/>
  <c r="A756" i="19"/>
  <c r="H756" i="19"/>
  <c r="H755" i="19"/>
  <c r="G755" i="19"/>
  <c r="B754" i="19"/>
  <c r="H754" i="19"/>
  <c r="H753" i="19"/>
  <c r="G753" i="19"/>
  <c r="H752" i="19"/>
  <c r="H751" i="19"/>
  <c r="G751" i="19"/>
  <c r="B750" i="19"/>
  <c r="A750" i="19"/>
  <c r="H749" i="19"/>
  <c r="G749" i="19"/>
  <c r="B748" i="19"/>
  <c r="H747" i="19"/>
  <c r="G747" i="19"/>
  <c r="B746" i="19"/>
  <c r="A746" i="19"/>
  <c r="H745" i="19"/>
  <c r="G745" i="19"/>
  <c r="B744" i="19"/>
  <c r="H743" i="19"/>
  <c r="G743" i="19"/>
  <c r="B742" i="19"/>
  <c r="A742" i="19"/>
  <c r="H742" i="19"/>
  <c r="H740" i="19"/>
  <c r="G740" i="19"/>
  <c r="H738" i="19"/>
  <c r="G738" i="19"/>
  <c r="H736" i="19"/>
  <c r="G736" i="19"/>
  <c r="B735" i="19"/>
  <c r="A735" i="19"/>
  <c r="H735" i="19"/>
  <c r="H734" i="19"/>
  <c r="G734" i="19"/>
  <c r="B733" i="19"/>
  <c r="H733" i="19"/>
  <c r="H732" i="19"/>
  <c r="G732" i="19"/>
  <c r="A731" i="19"/>
  <c r="H731" i="19"/>
  <c r="H730" i="19"/>
  <c r="G730" i="19"/>
  <c r="B729" i="19"/>
  <c r="H729" i="19"/>
  <c r="H728" i="19"/>
  <c r="G728" i="19"/>
  <c r="B727" i="19"/>
  <c r="A727" i="19"/>
  <c r="H727" i="19"/>
  <c r="B726" i="19"/>
  <c r="H726" i="19"/>
  <c r="H725" i="19"/>
  <c r="G725" i="19"/>
  <c r="B718" i="19"/>
  <c r="A718" i="19"/>
  <c r="H718" i="19"/>
  <c r="B717" i="19"/>
  <c r="H717" i="19"/>
  <c r="H716" i="19"/>
  <c r="G716" i="19"/>
  <c r="B715" i="19"/>
  <c r="A715" i="19"/>
  <c r="H715" i="19"/>
  <c r="B714" i="19"/>
  <c r="H714" i="19"/>
  <c r="H713" i="19"/>
  <c r="G713" i="19"/>
  <c r="B712" i="19"/>
  <c r="A712" i="19"/>
  <c r="H712" i="19"/>
  <c r="B711" i="19"/>
  <c r="H711" i="19"/>
  <c r="H710" i="19"/>
  <c r="G710" i="19"/>
  <c r="B709" i="19"/>
  <c r="H708" i="19"/>
  <c r="B707" i="19"/>
  <c r="A707" i="19"/>
  <c r="H707" i="19"/>
  <c r="H706" i="19"/>
  <c r="G706" i="19"/>
  <c r="B705" i="19"/>
  <c r="H704" i="19"/>
  <c r="H703" i="19"/>
  <c r="G703" i="19"/>
  <c r="B696" i="19"/>
  <c r="H696" i="19"/>
  <c r="H694" i="19"/>
  <c r="G694" i="19"/>
  <c r="B693" i="19"/>
  <c r="H693" i="19"/>
  <c r="H691" i="19"/>
  <c r="G691" i="19"/>
  <c r="H688" i="19"/>
  <c r="G688" i="19"/>
  <c r="B687" i="19"/>
  <c r="A687" i="19"/>
  <c r="H687" i="19"/>
  <c r="H685" i="19"/>
  <c r="G685" i="19"/>
  <c r="B684" i="19"/>
  <c r="A684" i="19"/>
  <c r="H684" i="19"/>
  <c r="H683" i="19"/>
  <c r="G683" i="19"/>
  <c r="B682" i="19"/>
  <c r="A682" i="19"/>
  <c r="H680" i="19"/>
  <c r="B679" i="19"/>
  <c r="H679" i="19"/>
  <c r="H678" i="19"/>
  <c r="G678" i="19"/>
  <c r="H677" i="19"/>
  <c r="B676" i="19"/>
  <c r="H676" i="19"/>
  <c r="B675" i="19"/>
  <c r="A675" i="19"/>
  <c r="H675" i="19"/>
  <c r="P674" i="19"/>
  <c r="B674" i="19" s="1"/>
  <c r="O674" i="19"/>
  <c r="O675" i="19" s="1"/>
  <c r="O676" i="19" s="1"/>
  <c r="O677" i="19" s="1"/>
  <c r="O678" i="19" s="1"/>
  <c r="O679" i="19" s="1"/>
  <c r="O680" i="19" s="1"/>
  <c r="O681" i="19" s="1"/>
  <c r="O682" i="19" s="1"/>
  <c r="O683" i="19" s="1"/>
  <c r="O684" i="19" s="1"/>
  <c r="O685" i="19" s="1"/>
  <c r="O686" i="19" s="1"/>
  <c r="O687" i="19" s="1"/>
  <c r="A674" i="19"/>
  <c r="H674" i="19"/>
  <c r="P673" i="19"/>
  <c r="H673" i="19"/>
  <c r="G673" i="19"/>
  <c r="A615" i="19"/>
  <c r="P615" i="19"/>
  <c r="A616" i="19"/>
  <c r="P616" i="19"/>
  <c r="B616" i="19" s="1"/>
  <c r="A617" i="19"/>
  <c r="P617" i="19"/>
  <c r="P618" i="19"/>
  <c r="A619" i="19"/>
  <c r="P619" i="19"/>
  <c r="P620" i="19"/>
  <c r="P621" i="19"/>
  <c r="A622" i="19"/>
  <c r="P622" i="19"/>
  <c r="B622" i="19" s="1"/>
  <c r="P623" i="19"/>
  <c r="P624" i="19"/>
  <c r="B624" i="19" s="1"/>
  <c r="P625" i="19"/>
  <c r="P626" i="19"/>
  <c r="A627" i="19"/>
  <c r="P627" i="19"/>
  <c r="P628" i="19"/>
  <c r="A629" i="19"/>
  <c r="P629" i="19"/>
  <c r="B629" i="19" s="1"/>
  <c r="P630" i="19"/>
  <c r="B630" i="19" s="1"/>
  <c r="P631" i="19"/>
  <c r="P632" i="19"/>
  <c r="P633" i="19"/>
  <c r="P634" i="19"/>
  <c r="A635" i="19"/>
  <c r="P635" i="19"/>
  <c r="B635" i="19" s="1"/>
  <c r="P636" i="19"/>
  <c r="B636" i="19" s="1"/>
  <c r="B638" i="19"/>
  <c r="A642" i="19"/>
  <c r="B644" i="19"/>
  <c r="B647" i="19"/>
  <c r="A659" i="19"/>
  <c r="B661" i="19"/>
  <c r="A663" i="19"/>
  <c r="B663" i="19"/>
  <c r="B665" i="19"/>
  <c r="B667" i="19"/>
  <c r="A669" i="19"/>
  <c r="H649" i="19"/>
  <c r="G649" i="19"/>
  <c r="H627" i="19"/>
  <c r="H625" i="19"/>
  <c r="G625" i="19"/>
  <c r="H671" i="19"/>
  <c r="H670" i="19"/>
  <c r="G670" i="19"/>
  <c r="H669" i="19"/>
  <c r="H668" i="19"/>
  <c r="G668" i="19"/>
  <c r="H667" i="19"/>
  <c r="H666" i="19"/>
  <c r="G666" i="19"/>
  <c r="H665" i="19"/>
  <c r="H664" i="19"/>
  <c r="G664" i="19"/>
  <c r="H662" i="19"/>
  <c r="G662" i="19"/>
  <c r="H660" i="19"/>
  <c r="G660" i="19"/>
  <c r="H659" i="19"/>
  <c r="H657" i="19"/>
  <c r="G657" i="19"/>
  <c r="H654" i="19"/>
  <c r="G654" i="19"/>
  <c r="H651" i="19"/>
  <c r="G651" i="19"/>
  <c r="H648" i="19"/>
  <c r="H647" i="19"/>
  <c r="H646" i="19"/>
  <c r="G646" i="19"/>
  <c r="H645" i="19"/>
  <c r="H644" i="19"/>
  <c r="H643" i="19"/>
  <c r="G643" i="19"/>
  <c r="H642" i="19"/>
  <c r="H641" i="19"/>
  <c r="H640" i="19"/>
  <c r="G640" i="19"/>
  <c r="H639" i="19"/>
  <c r="H638" i="19"/>
  <c r="H637" i="19"/>
  <c r="G637" i="19"/>
  <c r="H635" i="19"/>
  <c r="H634" i="19"/>
  <c r="G634" i="19"/>
  <c r="H631" i="19"/>
  <c r="G631" i="19"/>
  <c r="H629" i="19"/>
  <c r="H628" i="19"/>
  <c r="G628" i="19"/>
  <c r="H624" i="19"/>
  <c r="H623" i="19"/>
  <c r="G623" i="19"/>
  <c r="H620" i="19"/>
  <c r="H619" i="19"/>
  <c r="H618" i="19"/>
  <c r="G618" i="19"/>
  <c r="H617" i="19"/>
  <c r="H616" i="19"/>
  <c r="H615" i="19"/>
  <c r="P614" i="19"/>
  <c r="B614" i="19" s="1"/>
  <c r="O614" i="19"/>
  <c r="O615" i="19" s="1"/>
  <c r="O616" i="19" s="1"/>
  <c r="O617" i="19" s="1"/>
  <c r="H614" i="19"/>
  <c r="P613" i="19"/>
  <c r="Q613" i="19" s="1"/>
  <c r="R613" i="19" s="1"/>
  <c r="H613" i="19"/>
  <c r="G613" i="19"/>
  <c r="P536" i="19"/>
  <c r="P537" i="19"/>
  <c r="P538" i="19"/>
  <c r="P539" i="19"/>
  <c r="A540" i="19"/>
  <c r="P540" i="19"/>
  <c r="P541" i="19"/>
  <c r="P542" i="19"/>
  <c r="P543" i="19"/>
  <c r="A544" i="19"/>
  <c r="P544" i="19"/>
  <c r="P545" i="19"/>
  <c r="P546" i="19"/>
  <c r="P547" i="19"/>
  <c r="A548" i="19"/>
  <c r="P548" i="19"/>
  <c r="P549" i="19"/>
  <c r="P550" i="19"/>
  <c r="P551" i="19"/>
  <c r="P552" i="19"/>
  <c r="P553" i="19"/>
  <c r="A554" i="19"/>
  <c r="P554" i="19"/>
  <c r="P555" i="19"/>
  <c r="A556" i="19"/>
  <c r="P556" i="19"/>
  <c r="A374" i="19"/>
  <c r="B374" i="19"/>
  <c r="A376" i="19"/>
  <c r="A378" i="19"/>
  <c r="B378" i="19"/>
  <c r="A560" i="19"/>
  <c r="P560" i="19"/>
  <c r="P561" i="19"/>
  <c r="B561" i="19" s="1"/>
  <c r="A562" i="19"/>
  <c r="P562" i="19"/>
  <c r="P563" i="19"/>
  <c r="P564" i="19"/>
  <c r="P565" i="19"/>
  <c r="P566" i="19"/>
  <c r="P567" i="19"/>
  <c r="B567" i="19" s="1"/>
  <c r="P568" i="19"/>
  <c r="A569" i="19"/>
  <c r="P569" i="19"/>
  <c r="B569" i="19" s="1"/>
  <c r="P570" i="19"/>
  <c r="A571" i="19"/>
  <c r="P571" i="19"/>
  <c r="B571" i="19" s="1"/>
  <c r="P572" i="19"/>
  <c r="P573" i="19"/>
  <c r="P574" i="19"/>
  <c r="P575" i="19"/>
  <c r="P576" i="19"/>
  <c r="A577" i="19"/>
  <c r="P577" i="19"/>
  <c r="B577" i="19" s="1"/>
  <c r="P578" i="19"/>
  <c r="P579" i="19"/>
  <c r="A582" i="19"/>
  <c r="B583" i="19"/>
  <c r="B585" i="19"/>
  <c r="B589" i="19"/>
  <c r="A591" i="19"/>
  <c r="B591" i="19"/>
  <c r="B592" i="19"/>
  <c r="B603" i="19"/>
  <c r="B605" i="19"/>
  <c r="A607" i="19"/>
  <c r="B607" i="19"/>
  <c r="A609" i="19"/>
  <c r="B609" i="19"/>
  <c r="H593" i="19"/>
  <c r="G593" i="19"/>
  <c r="H589" i="19"/>
  <c r="H588" i="19"/>
  <c r="H587" i="19"/>
  <c r="G587" i="19"/>
  <c r="H586" i="19"/>
  <c r="H585" i="19"/>
  <c r="H584" i="19"/>
  <c r="G584" i="19"/>
  <c r="H611" i="19"/>
  <c r="H610" i="19"/>
  <c r="G610" i="19"/>
  <c r="H609" i="19"/>
  <c r="H608" i="19"/>
  <c r="G608" i="19"/>
  <c r="H607" i="19"/>
  <c r="H606" i="19"/>
  <c r="G606" i="19"/>
  <c r="H605" i="19"/>
  <c r="H604" i="19"/>
  <c r="G604" i="19"/>
  <c r="A603" i="19"/>
  <c r="H602" i="19"/>
  <c r="G602" i="19"/>
  <c r="H601" i="19"/>
  <c r="H599" i="19"/>
  <c r="G599" i="19"/>
  <c r="H597" i="19"/>
  <c r="G597" i="19"/>
  <c r="H595" i="19"/>
  <c r="G595" i="19"/>
  <c r="H592" i="19"/>
  <c r="H591" i="19"/>
  <c r="H590" i="19"/>
  <c r="G590" i="19"/>
  <c r="H583" i="19"/>
  <c r="H582" i="19"/>
  <c r="H581" i="19"/>
  <c r="G581" i="19"/>
  <c r="H580" i="19"/>
  <c r="H579" i="19"/>
  <c r="G579" i="19"/>
  <c r="H577" i="19"/>
  <c r="H576" i="19"/>
  <c r="G576" i="19"/>
  <c r="H573" i="19"/>
  <c r="G573" i="19"/>
  <c r="H571" i="19"/>
  <c r="H570" i="19"/>
  <c r="G570" i="19"/>
  <c r="H569" i="19"/>
  <c r="H568" i="19"/>
  <c r="G568" i="19"/>
  <c r="H565" i="19"/>
  <c r="H564" i="19"/>
  <c r="H563" i="19"/>
  <c r="G563" i="19"/>
  <c r="H562" i="19"/>
  <c r="H561" i="19"/>
  <c r="H560" i="19"/>
  <c r="P559" i="19"/>
  <c r="B559" i="19" s="1"/>
  <c r="O559" i="19"/>
  <c r="O560" i="19" s="1"/>
  <c r="O561" i="19" s="1"/>
  <c r="O562" i="19" s="1"/>
  <c r="H559" i="19"/>
  <c r="P558" i="19"/>
  <c r="H558" i="19"/>
  <c r="G558" i="19"/>
  <c r="P489" i="19"/>
  <c r="B489" i="19" s="1"/>
  <c r="P490" i="19"/>
  <c r="A491" i="19"/>
  <c r="P491" i="19"/>
  <c r="B491" i="19" s="1"/>
  <c r="P492" i="19"/>
  <c r="P493" i="19"/>
  <c r="P494" i="19"/>
  <c r="P495" i="19"/>
  <c r="P496" i="19"/>
  <c r="B496" i="19" s="1"/>
  <c r="P497" i="19"/>
  <c r="A498" i="19"/>
  <c r="P498" i="19"/>
  <c r="B498" i="19" s="1"/>
  <c r="P499" i="19"/>
  <c r="P500" i="19"/>
  <c r="P501" i="19"/>
  <c r="P502" i="19"/>
  <c r="P503" i="19"/>
  <c r="P504" i="19"/>
  <c r="B504" i="19" s="1"/>
  <c r="P505" i="19"/>
  <c r="P506" i="19"/>
  <c r="P507" i="19"/>
  <c r="P508" i="19"/>
  <c r="P509" i="19"/>
  <c r="P510" i="19"/>
  <c r="B510" i="19" s="1"/>
  <c r="P511" i="19"/>
  <c r="P512" i="19"/>
  <c r="P513" i="19"/>
  <c r="B513" i="19" s="1"/>
  <c r="P514" i="19"/>
  <c r="A515" i="19"/>
  <c r="P515" i="19"/>
  <c r="P516" i="19"/>
  <c r="B516" i="19" s="1"/>
  <c r="P517" i="19"/>
  <c r="A518" i="19"/>
  <c r="P518" i="19"/>
  <c r="P519" i="19"/>
  <c r="P520" i="19"/>
  <c r="P521" i="19"/>
  <c r="P522" i="19"/>
  <c r="B522" i="19" s="1"/>
  <c r="A523" i="19"/>
  <c r="P523" i="19"/>
  <c r="P524" i="19"/>
  <c r="P525" i="19"/>
  <c r="B525" i="19" s="1"/>
  <c r="A526" i="19"/>
  <c r="P526" i="19"/>
  <c r="P527" i="19"/>
  <c r="P528" i="19"/>
  <c r="B528" i="19" s="1"/>
  <c r="P529" i="19"/>
  <c r="A530" i="19"/>
  <c r="P530" i="19"/>
  <c r="B530" i="19" s="1"/>
  <c r="P531" i="19"/>
  <c r="A532" i="19"/>
  <c r="P532" i="19"/>
  <c r="B532" i="19" s="1"/>
  <c r="P533" i="19"/>
  <c r="A534" i="19"/>
  <c r="P534" i="19"/>
  <c r="P535" i="19"/>
  <c r="H505" i="19"/>
  <c r="G505" i="19"/>
  <c r="A323" i="19"/>
  <c r="B323" i="19"/>
  <c r="H323" i="19"/>
  <c r="H321" i="19"/>
  <c r="G321" i="19"/>
  <c r="H556" i="19"/>
  <c r="H555" i="19"/>
  <c r="G555" i="19"/>
  <c r="H554" i="19"/>
  <c r="H553" i="19"/>
  <c r="G553" i="19"/>
  <c r="H552" i="19"/>
  <c r="H551" i="19"/>
  <c r="G551" i="19"/>
  <c r="H550" i="19"/>
  <c r="H549" i="19"/>
  <c r="G549" i="19"/>
  <c r="H547" i="19"/>
  <c r="G547" i="19"/>
  <c r="H545" i="19"/>
  <c r="G545" i="19"/>
  <c r="H543" i="19"/>
  <c r="G543" i="19"/>
  <c r="H541" i="19"/>
  <c r="G541" i="19"/>
  <c r="H540" i="19"/>
  <c r="H538" i="19"/>
  <c r="G538" i="19"/>
  <c r="H535" i="19"/>
  <c r="G535" i="19"/>
  <c r="H534" i="19"/>
  <c r="H533" i="19"/>
  <c r="G533" i="19"/>
  <c r="H532" i="19"/>
  <c r="H531" i="19"/>
  <c r="G531" i="19"/>
  <c r="H530" i="19"/>
  <c r="H529" i="19"/>
  <c r="G529" i="19"/>
  <c r="H528" i="19"/>
  <c r="H527" i="19"/>
  <c r="G527" i="19"/>
  <c r="H526" i="19"/>
  <c r="H525" i="19"/>
  <c r="H524" i="19"/>
  <c r="G524" i="19"/>
  <c r="H523" i="19"/>
  <c r="H522" i="19"/>
  <c r="H521" i="19"/>
  <c r="G521" i="19"/>
  <c r="H519" i="19"/>
  <c r="H518" i="19"/>
  <c r="H517" i="19"/>
  <c r="G517" i="19"/>
  <c r="H515" i="19"/>
  <c r="H514" i="19"/>
  <c r="G514" i="19"/>
  <c r="H513" i="19"/>
  <c r="H511" i="19"/>
  <c r="G511" i="19"/>
  <c r="H509" i="19"/>
  <c r="H508" i="19"/>
  <c r="G508" i="19"/>
  <c r="H503" i="19"/>
  <c r="H502" i="19"/>
  <c r="G502" i="19"/>
  <c r="H501" i="19"/>
  <c r="H499" i="19"/>
  <c r="G499" i="19"/>
  <c r="H498" i="19"/>
  <c r="H497" i="19"/>
  <c r="G497" i="19"/>
  <c r="H494" i="19"/>
  <c r="H493" i="19"/>
  <c r="H492" i="19"/>
  <c r="G492" i="19"/>
  <c r="H491" i="19"/>
  <c r="H490" i="19"/>
  <c r="H489" i="19"/>
  <c r="P488" i="19"/>
  <c r="B488" i="19" s="1"/>
  <c r="O488" i="19"/>
  <c r="O489" i="19" s="1"/>
  <c r="O490" i="19" s="1"/>
  <c r="H488" i="19"/>
  <c r="P487" i="19"/>
  <c r="Q487" i="19" s="1"/>
  <c r="H487" i="19"/>
  <c r="G487" i="19"/>
  <c r="B394" i="19"/>
  <c r="A395" i="19"/>
  <c r="B400" i="19"/>
  <c r="A405" i="19"/>
  <c r="B405" i="19"/>
  <c r="B406" i="19"/>
  <c r="B408" i="19"/>
  <c r="A411" i="19"/>
  <c r="B411" i="19"/>
  <c r="B412" i="19"/>
  <c r="A414" i="19"/>
  <c r="B414" i="19"/>
  <c r="B415" i="19"/>
  <c r="A417" i="19"/>
  <c r="B417" i="19"/>
  <c r="B418" i="19"/>
  <c r="A420" i="19"/>
  <c r="B420" i="19"/>
  <c r="B421" i="19"/>
  <c r="A423" i="19"/>
  <c r="B423" i="19"/>
  <c r="B424" i="19"/>
  <c r="A426" i="19"/>
  <c r="B426" i="19"/>
  <c r="B427" i="19"/>
  <c r="A433" i="19"/>
  <c r="B433" i="19"/>
  <c r="A434" i="19"/>
  <c r="B434" i="19"/>
  <c r="A436" i="19"/>
  <c r="B436" i="19"/>
  <c r="A439" i="19"/>
  <c r="B439" i="19"/>
  <c r="B440" i="19"/>
  <c r="B442" i="19"/>
  <c r="B443" i="19"/>
  <c r="A445" i="19"/>
  <c r="B445" i="19"/>
  <c r="B446" i="19"/>
  <c r="A448" i="19"/>
  <c r="B451" i="19"/>
  <c r="B453" i="19"/>
  <c r="A455" i="19"/>
  <c r="B457" i="19"/>
  <c r="B459" i="19"/>
  <c r="A461" i="19"/>
  <c r="B461" i="19"/>
  <c r="B463" i="19"/>
  <c r="B467" i="19"/>
  <c r="A469" i="19"/>
  <c r="B469" i="19"/>
  <c r="A471" i="19"/>
  <c r="A473" i="19"/>
  <c r="B473" i="19"/>
  <c r="A477" i="19"/>
  <c r="B477" i="19"/>
  <c r="B479" i="19"/>
  <c r="A481" i="19"/>
  <c r="B481" i="19"/>
  <c r="A483" i="19"/>
  <c r="B483" i="19"/>
  <c r="B485" i="19"/>
  <c r="H476" i="19"/>
  <c r="G476" i="19"/>
  <c r="H474" i="19"/>
  <c r="G474" i="19"/>
  <c r="H467" i="19"/>
  <c r="H466" i="19"/>
  <c r="G466" i="19"/>
  <c r="H426" i="19"/>
  <c r="H425" i="19"/>
  <c r="H423" i="19"/>
  <c r="H422" i="19"/>
  <c r="H412" i="19"/>
  <c r="H411" i="19"/>
  <c r="H410" i="19"/>
  <c r="H405" i="19"/>
  <c r="H404" i="19"/>
  <c r="H485" i="19"/>
  <c r="H484" i="19"/>
  <c r="G484" i="19"/>
  <c r="H483" i="19"/>
  <c r="H482" i="19"/>
  <c r="G482" i="19"/>
  <c r="H481" i="19"/>
  <c r="H480" i="19"/>
  <c r="G480" i="19"/>
  <c r="H479" i="19"/>
  <c r="H478" i="19"/>
  <c r="G478" i="19"/>
  <c r="H472" i="19"/>
  <c r="G472" i="19"/>
  <c r="H470" i="19"/>
  <c r="G470" i="19"/>
  <c r="H469" i="19"/>
  <c r="H468" i="19"/>
  <c r="G468" i="19"/>
  <c r="H465" i="19"/>
  <c r="H464" i="19"/>
  <c r="G464" i="19"/>
  <c r="H463" i="19"/>
  <c r="H462" i="19"/>
  <c r="G462" i="19"/>
  <c r="H461" i="19"/>
  <c r="H460" i="19"/>
  <c r="G460" i="19"/>
  <c r="H459" i="19"/>
  <c r="H458" i="19"/>
  <c r="G458" i="19"/>
  <c r="H457" i="19"/>
  <c r="H456" i="19"/>
  <c r="G456" i="19"/>
  <c r="H455" i="19"/>
  <c r="H454" i="19"/>
  <c r="G454" i="19"/>
  <c r="H453" i="19"/>
  <c r="H452" i="19"/>
  <c r="G452" i="19"/>
  <c r="H451" i="19"/>
  <c r="H450" i="19"/>
  <c r="G450" i="19"/>
  <c r="H449" i="19"/>
  <c r="H448" i="19"/>
  <c r="H447" i="19"/>
  <c r="G447" i="19"/>
  <c r="H446" i="19"/>
  <c r="H445" i="19"/>
  <c r="H444" i="19"/>
  <c r="G444" i="19"/>
  <c r="H443" i="19"/>
  <c r="H442" i="19"/>
  <c r="H441" i="19"/>
  <c r="G441" i="19"/>
  <c r="H440" i="19"/>
  <c r="H439" i="19"/>
  <c r="H438" i="19"/>
  <c r="G438" i="19"/>
  <c r="H437" i="19"/>
  <c r="H436" i="19"/>
  <c r="H435" i="19"/>
  <c r="G435" i="19"/>
  <c r="H434" i="19"/>
  <c r="H433" i="19"/>
  <c r="H432" i="19"/>
  <c r="H428" i="19"/>
  <c r="H420" i="19"/>
  <c r="H419" i="19"/>
  <c r="H417" i="19"/>
  <c r="H416" i="19"/>
  <c r="H414" i="19"/>
  <c r="H413" i="19"/>
  <c r="H409" i="19"/>
  <c r="H408" i="19"/>
  <c r="H407" i="19"/>
  <c r="H403" i="19"/>
  <c r="H401" i="19"/>
  <c r="H400" i="19"/>
  <c r="H398" i="19"/>
  <c r="H397" i="19"/>
  <c r="H396" i="19"/>
  <c r="H395" i="19"/>
  <c r="H394" i="19"/>
  <c r="H392" i="19"/>
  <c r="P391" i="19"/>
  <c r="B391" i="19" s="1"/>
  <c r="O391" i="19"/>
  <c r="O392" i="19" s="1"/>
  <c r="O393" i="19" s="1"/>
  <c r="H391" i="19"/>
  <c r="P390" i="19"/>
  <c r="Q390" i="19" s="1"/>
  <c r="H390" i="19"/>
  <c r="G390" i="19"/>
  <c r="H377" i="19"/>
  <c r="G377" i="19"/>
  <c r="H375" i="19"/>
  <c r="G375" i="19"/>
  <c r="H373" i="19"/>
  <c r="G373" i="19"/>
  <c r="G672" i="19" l="1"/>
  <c r="G389" i="19"/>
  <c r="G612" i="19"/>
  <c r="G557" i="19"/>
  <c r="G486" i="19"/>
  <c r="Q998" i="19"/>
  <c r="R997" i="19"/>
  <c r="B997" i="19" s="1"/>
  <c r="O1000" i="19"/>
  <c r="O688" i="19"/>
  <c r="O689" i="19" s="1"/>
  <c r="O394" i="19"/>
  <c r="O395" i="19" s="1"/>
  <c r="A720" i="19"/>
  <c r="A723" i="19"/>
  <c r="A724" i="19"/>
  <c r="A676" i="19"/>
  <c r="Q673" i="19"/>
  <c r="R673" i="19" s="1"/>
  <c r="B673" i="19" s="1"/>
  <c r="B677" i="19"/>
  <c r="A679" i="19"/>
  <c r="A693" i="19"/>
  <c r="A733" i="19"/>
  <c r="A744" i="19"/>
  <c r="A748" i="19"/>
  <c r="A677" i="19"/>
  <c r="B704" i="19"/>
  <c r="B752" i="19"/>
  <c r="A754" i="19"/>
  <c r="A696" i="19"/>
  <c r="B731" i="19"/>
  <c r="A704" i="19"/>
  <c r="A752" i="19"/>
  <c r="A711" i="19"/>
  <c r="A714" i="19"/>
  <c r="A717" i="19"/>
  <c r="A726" i="19"/>
  <c r="A729" i="19"/>
  <c r="B619" i="19"/>
  <c r="A639" i="19"/>
  <c r="B669" i="19"/>
  <c r="B671" i="19"/>
  <c r="B659" i="19"/>
  <c r="B641" i="19"/>
  <c r="O618" i="19"/>
  <c r="A671" i="19"/>
  <c r="B617" i="19"/>
  <c r="B627" i="19"/>
  <c r="Q614" i="19"/>
  <c r="R614" i="19" s="1"/>
  <c r="B613" i="19"/>
  <c r="B639" i="19"/>
  <c r="A641" i="19"/>
  <c r="B645" i="19"/>
  <c r="A661" i="19"/>
  <c r="B615" i="19"/>
  <c r="A644" i="19"/>
  <c r="A638" i="19"/>
  <c r="A647" i="19"/>
  <c r="A614" i="19"/>
  <c r="A624" i="19"/>
  <c r="B642" i="19"/>
  <c r="B648" i="19"/>
  <c r="A667" i="19"/>
  <c r="A645" i="19"/>
  <c r="A648" i="19"/>
  <c r="A665" i="19"/>
  <c r="B542" i="19"/>
  <c r="B556" i="19"/>
  <c r="B544" i="19"/>
  <c r="B376" i="19"/>
  <c r="B572" i="19"/>
  <c r="B578" i="19"/>
  <c r="B580" i="19"/>
  <c r="O563" i="19"/>
  <c r="B586" i="19"/>
  <c r="B588" i="19"/>
  <c r="B564" i="19"/>
  <c r="B582" i="19"/>
  <c r="B562" i="19"/>
  <c r="A588" i="19"/>
  <c r="A589" i="19"/>
  <c r="A585" i="19"/>
  <c r="A586" i="19"/>
  <c r="Q558" i="19"/>
  <c r="B560" i="19"/>
  <c r="A561" i="19"/>
  <c r="A564" i="19"/>
  <c r="B601" i="19"/>
  <c r="A567" i="19"/>
  <c r="A583" i="19"/>
  <c r="A592" i="19"/>
  <c r="A559" i="19"/>
  <c r="A580" i="19"/>
  <c r="B611" i="19"/>
  <c r="A605" i="19"/>
  <c r="A601" i="19"/>
  <c r="A611" i="19"/>
  <c r="B552" i="19"/>
  <c r="B548" i="19"/>
  <c r="B540" i="19"/>
  <c r="O491" i="19"/>
  <c r="B554" i="19"/>
  <c r="B546" i="19"/>
  <c r="B501" i="19"/>
  <c r="B503" i="19"/>
  <c r="B509" i="19"/>
  <c r="A488" i="19"/>
  <c r="A489" i="19"/>
  <c r="B490" i="19"/>
  <c r="Q488" i="19"/>
  <c r="Q489" i="19" s="1"/>
  <c r="R487" i="19"/>
  <c r="B487" i="19" s="1"/>
  <c r="A496" i="19"/>
  <c r="A501" i="19"/>
  <c r="B493" i="19"/>
  <c r="A528" i="19"/>
  <c r="A542" i="19"/>
  <c r="A546" i="19"/>
  <c r="B523" i="19"/>
  <c r="B526" i="19"/>
  <c r="A490" i="19"/>
  <c r="A493" i="19"/>
  <c r="A503" i="19"/>
  <c r="A509" i="19"/>
  <c r="B520" i="19"/>
  <c r="A522" i="19"/>
  <c r="A525" i="19"/>
  <c r="B550" i="19"/>
  <c r="B518" i="19"/>
  <c r="B515" i="19"/>
  <c r="B534" i="19"/>
  <c r="A552" i="19"/>
  <c r="A550" i="19"/>
  <c r="A513" i="19"/>
  <c r="A394" i="19"/>
  <c r="B395" i="19"/>
  <c r="A467" i="19"/>
  <c r="A412" i="19"/>
  <c r="Q391" i="19"/>
  <c r="R390" i="19"/>
  <c r="B390" i="19" s="1"/>
  <c r="A408" i="19"/>
  <c r="A391" i="19"/>
  <c r="A400" i="19"/>
  <c r="B392" i="19"/>
  <c r="B397" i="19"/>
  <c r="B409" i="19"/>
  <c r="B403" i="19"/>
  <c r="A453" i="19"/>
  <c r="A457" i="19"/>
  <c r="A442" i="19"/>
  <c r="B448" i="19"/>
  <c r="A451" i="19"/>
  <c r="A465" i="19"/>
  <c r="B471" i="19"/>
  <c r="A479" i="19"/>
  <c r="A392" i="19"/>
  <c r="A397" i="19"/>
  <c r="A403" i="19"/>
  <c r="A409" i="19"/>
  <c r="B429" i="19"/>
  <c r="B437" i="19"/>
  <c r="B449" i="19"/>
  <c r="A459" i="19"/>
  <c r="B465" i="19"/>
  <c r="A440" i="19"/>
  <c r="A443" i="19"/>
  <c r="B455" i="19"/>
  <c r="A437" i="19"/>
  <c r="A449" i="19"/>
  <c r="A446" i="19"/>
  <c r="A463" i="19"/>
  <c r="A485" i="19"/>
  <c r="O1001" i="19" l="1"/>
  <c r="Q999" i="19"/>
  <c r="R998" i="19"/>
  <c r="O690" i="19"/>
  <c r="R391" i="19"/>
  <c r="Q392" i="19"/>
  <c r="Q393" i="19" s="1"/>
  <c r="R393" i="19" s="1"/>
  <c r="O396" i="19"/>
  <c r="B1059" i="19"/>
  <c r="Q674" i="19"/>
  <c r="Q675" i="19" s="1"/>
  <c r="Q615" i="19"/>
  <c r="O619" i="19"/>
  <c r="O564" i="19"/>
  <c r="Q490" i="19"/>
  <c r="R489" i="19"/>
  <c r="Q559" i="19"/>
  <c r="Q560" i="19" s="1"/>
  <c r="R558" i="19"/>
  <c r="B558" i="19" s="1"/>
  <c r="O492" i="19"/>
  <c r="R488" i="19"/>
  <c r="Q1000" i="19" l="1"/>
  <c r="R999" i="19"/>
  <c r="B999" i="19" s="1"/>
  <c r="O1002" i="19"/>
  <c r="O691" i="19"/>
  <c r="O397" i="19"/>
  <c r="Q394" i="19"/>
  <c r="R392" i="19"/>
  <c r="Q676" i="19"/>
  <c r="R675" i="19"/>
  <c r="R674" i="19"/>
  <c r="Q616" i="19"/>
  <c r="R615" i="19"/>
  <c r="O620" i="19"/>
  <c r="Q561" i="19"/>
  <c r="R560" i="19"/>
  <c r="O565" i="19"/>
  <c r="Q491" i="19"/>
  <c r="R490" i="19"/>
  <c r="R559" i="19"/>
  <c r="O493" i="19"/>
  <c r="O1003" i="19" l="1"/>
  <c r="Q1001" i="19"/>
  <c r="R1000" i="19"/>
  <c r="O692" i="19"/>
  <c r="R394" i="19"/>
  <c r="Q395" i="19"/>
  <c r="O398" i="19"/>
  <c r="R676" i="19"/>
  <c r="Q677" i="19"/>
  <c r="R616" i="19"/>
  <c r="Q617" i="19"/>
  <c r="O621" i="19"/>
  <c r="R561" i="19"/>
  <c r="Q562" i="19"/>
  <c r="O566" i="19"/>
  <c r="Q492" i="19"/>
  <c r="R491" i="19"/>
  <c r="O494" i="19"/>
  <c r="Q1002" i="19" l="1"/>
  <c r="R1001" i="19"/>
  <c r="B1001" i="19" s="1"/>
  <c r="O1004" i="19"/>
  <c r="O693" i="19"/>
  <c r="O399" i="19"/>
  <c r="Q396" i="19"/>
  <c r="R395" i="19"/>
  <c r="Q678" i="19"/>
  <c r="R677" i="19"/>
  <c r="Q618" i="19"/>
  <c r="R617" i="19"/>
  <c r="O622" i="19"/>
  <c r="Q563" i="19"/>
  <c r="R562" i="19"/>
  <c r="O567" i="19"/>
  <c r="Q493" i="19"/>
  <c r="R492" i="19"/>
  <c r="O495" i="19"/>
  <c r="O1005" i="19" l="1"/>
  <c r="Q1003" i="19"/>
  <c r="R1002" i="19"/>
  <c r="O694" i="19"/>
  <c r="Q397" i="19"/>
  <c r="R396" i="19"/>
  <c r="B396" i="19" s="1"/>
  <c r="O400" i="19"/>
  <c r="B1063" i="19"/>
  <c r="Q679" i="19"/>
  <c r="R678" i="19"/>
  <c r="B678" i="19" s="1"/>
  <c r="Q619" i="19"/>
  <c r="R618" i="19"/>
  <c r="B618" i="19" s="1"/>
  <c r="O623" i="19"/>
  <c r="Q564" i="19"/>
  <c r="R563" i="19"/>
  <c r="O568" i="19"/>
  <c r="Q494" i="19"/>
  <c r="R493" i="19"/>
  <c r="O496" i="19"/>
  <c r="B492" i="19"/>
  <c r="O1006" i="19" l="1"/>
  <c r="Q1004" i="19"/>
  <c r="R1003" i="19"/>
  <c r="B1003" i="19" s="1"/>
  <c r="O695" i="19"/>
  <c r="O401" i="19"/>
  <c r="Q398" i="19"/>
  <c r="R397" i="19"/>
  <c r="Q680" i="19"/>
  <c r="R679" i="19"/>
  <c r="Q620" i="19"/>
  <c r="R619" i="19"/>
  <c r="O624" i="19"/>
  <c r="Q565" i="19"/>
  <c r="R564" i="19"/>
  <c r="O569" i="19"/>
  <c r="Q495" i="19"/>
  <c r="R494" i="19"/>
  <c r="B563" i="19"/>
  <c r="O497" i="19"/>
  <c r="Q1005" i="19" l="1"/>
  <c r="R1004" i="19"/>
  <c r="O1007" i="19"/>
  <c r="O696" i="19"/>
  <c r="Q399" i="19"/>
  <c r="R398" i="19"/>
  <c r="O402" i="19"/>
  <c r="B1065" i="19"/>
  <c r="Q681" i="19"/>
  <c r="R680" i="19"/>
  <c r="B680" i="19" s="1"/>
  <c r="Q621" i="19"/>
  <c r="R620" i="19"/>
  <c r="B620" i="19" s="1"/>
  <c r="O625" i="19"/>
  <c r="Q566" i="19"/>
  <c r="R565" i="19"/>
  <c r="O570" i="19"/>
  <c r="Q496" i="19"/>
  <c r="R495" i="19"/>
  <c r="O498" i="19"/>
  <c r="B494" i="19"/>
  <c r="O1008" i="19" l="1"/>
  <c r="Q1006" i="19"/>
  <c r="R1005" i="19"/>
  <c r="B1005" i="19" s="1"/>
  <c r="O697" i="19"/>
  <c r="O403" i="19"/>
  <c r="Q400" i="19"/>
  <c r="R399" i="19"/>
  <c r="Q682" i="19"/>
  <c r="R681" i="19"/>
  <c r="Q622" i="19"/>
  <c r="R621" i="19"/>
  <c r="O626" i="19"/>
  <c r="Q567" i="19"/>
  <c r="R566" i="19"/>
  <c r="O571" i="19"/>
  <c r="Q497" i="19"/>
  <c r="R496" i="19"/>
  <c r="B565" i="19"/>
  <c r="O499" i="19"/>
  <c r="Q1007" i="19" l="1"/>
  <c r="R1006" i="19"/>
  <c r="O1009" i="19"/>
  <c r="O698" i="19"/>
  <c r="Q401" i="19"/>
  <c r="R400" i="19"/>
  <c r="O404" i="19"/>
  <c r="B1067" i="19"/>
  <c r="Q683" i="19"/>
  <c r="R682" i="19"/>
  <c r="Q623" i="19"/>
  <c r="R622" i="19"/>
  <c r="O627" i="19"/>
  <c r="Q568" i="19"/>
  <c r="R567" i="19"/>
  <c r="O572" i="19"/>
  <c r="Q498" i="19"/>
  <c r="R497" i="19"/>
  <c r="O500" i="19"/>
  <c r="O1010" i="19" l="1"/>
  <c r="Q1008" i="19"/>
  <c r="R1007" i="19"/>
  <c r="B1007" i="19" s="1"/>
  <c r="O699" i="19"/>
  <c r="O405" i="19"/>
  <c r="Q402" i="19"/>
  <c r="R401" i="19"/>
  <c r="Q684" i="19"/>
  <c r="R683" i="19"/>
  <c r="B683" i="19" s="1"/>
  <c r="Q624" i="19"/>
  <c r="R623" i="19"/>
  <c r="B623" i="19" s="1"/>
  <c r="O628" i="19"/>
  <c r="Q569" i="19"/>
  <c r="R568" i="19"/>
  <c r="O573" i="19"/>
  <c r="Q499" i="19"/>
  <c r="R498" i="19"/>
  <c r="O501" i="19"/>
  <c r="B497" i="19"/>
  <c r="Q1009" i="19" l="1"/>
  <c r="R1008" i="19"/>
  <c r="O1011" i="19"/>
  <c r="O700" i="19"/>
  <c r="Q403" i="19"/>
  <c r="R402" i="19"/>
  <c r="O406" i="19"/>
  <c r="B1069" i="19"/>
  <c r="Q685" i="19"/>
  <c r="R684" i="19"/>
  <c r="Q625" i="19"/>
  <c r="R624" i="19"/>
  <c r="O629" i="19"/>
  <c r="Q570" i="19"/>
  <c r="R569" i="19"/>
  <c r="O574" i="19"/>
  <c r="Q500" i="19"/>
  <c r="R499" i="19"/>
  <c r="B568" i="19"/>
  <c r="O502" i="19"/>
  <c r="O1012" i="19" l="1"/>
  <c r="Q1010" i="19"/>
  <c r="R1009" i="19"/>
  <c r="B1009" i="19" s="1"/>
  <c r="O701" i="19"/>
  <c r="O407" i="19"/>
  <c r="Q404" i="19"/>
  <c r="R403" i="19"/>
  <c r="Q686" i="19"/>
  <c r="Q687" i="19" s="1"/>
  <c r="R685" i="19"/>
  <c r="B685" i="19" s="1"/>
  <c r="Q626" i="19"/>
  <c r="R625" i="19"/>
  <c r="B625" i="19" s="1"/>
  <c r="O630" i="19"/>
  <c r="Q571" i="19"/>
  <c r="R570" i="19"/>
  <c r="O575" i="19"/>
  <c r="Q501" i="19"/>
  <c r="R500" i="19"/>
  <c r="O503" i="19"/>
  <c r="B499" i="19"/>
  <c r="B398" i="19"/>
  <c r="Q1011" i="19" l="1"/>
  <c r="R1010" i="19"/>
  <c r="Q688" i="19"/>
  <c r="R687" i="19"/>
  <c r="O702" i="19"/>
  <c r="Q405" i="19"/>
  <c r="R404" i="19"/>
  <c r="O408" i="19"/>
  <c r="R686" i="19"/>
  <c r="Q627" i="19"/>
  <c r="R626" i="19"/>
  <c r="O631" i="19"/>
  <c r="Q572" i="19"/>
  <c r="R571" i="19"/>
  <c r="O576" i="19"/>
  <c r="Q502" i="19"/>
  <c r="R501" i="19"/>
  <c r="O504" i="19"/>
  <c r="Q1012" i="19" l="1"/>
  <c r="R1012" i="19" s="1"/>
  <c r="R1011" i="19"/>
  <c r="B1011" i="19" s="1"/>
  <c r="O703" i="19"/>
  <c r="R688" i="19"/>
  <c r="Q689" i="19"/>
  <c r="O409" i="19"/>
  <c r="Q406" i="19"/>
  <c r="R405" i="19"/>
  <c r="Q628" i="19"/>
  <c r="R627" i="19"/>
  <c r="O632" i="19"/>
  <c r="Q573" i="19"/>
  <c r="R572" i="19"/>
  <c r="O577" i="19"/>
  <c r="Q503" i="19"/>
  <c r="R502" i="19"/>
  <c r="O505" i="19"/>
  <c r="Q690" i="19" l="1"/>
  <c r="R689" i="19"/>
  <c r="O704" i="19"/>
  <c r="Q407" i="19"/>
  <c r="R406" i="19"/>
  <c r="O410" i="19"/>
  <c r="Q629" i="19"/>
  <c r="R628" i="19"/>
  <c r="B628" i="19" s="1"/>
  <c r="O633" i="19"/>
  <c r="Q574" i="19"/>
  <c r="R573" i="19"/>
  <c r="O578" i="19"/>
  <c r="Q504" i="19"/>
  <c r="R503" i="19"/>
  <c r="O506" i="19"/>
  <c r="B401" i="19"/>
  <c r="O705" i="19" l="1"/>
  <c r="Q691" i="19"/>
  <c r="R690" i="19"/>
  <c r="O411" i="19"/>
  <c r="Q408" i="19"/>
  <c r="R407" i="19"/>
  <c r="Q630" i="19"/>
  <c r="R629" i="19"/>
  <c r="O634" i="19"/>
  <c r="Q575" i="19"/>
  <c r="R574" i="19"/>
  <c r="O579" i="19"/>
  <c r="O580" i="19" s="1"/>
  <c r="Q505" i="19"/>
  <c r="R504" i="19"/>
  <c r="B570" i="19"/>
  <c r="O507" i="19"/>
  <c r="Q692" i="19" l="1"/>
  <c r="R691" i="19"/>
  <c r="O706" i="19"/>
  <c r="O581" i="19"/>
  <c r="Q409" i="19"/>
  <c r="R408" i="19"/>
  <c r="O412" i="19"/>
  <c r="Q631" i="19"/>
  <c r="R630" i="19"/>
  <c r="O635" i="19"/>
  <c r="Q576" i="19"/>
  <c r="R575" i="19"/>
  <c r="Q506" i="19"/>
  <c r="R505" i="19"/>
  <c r="O508" i="19"/>
  <c r="B404" i="19"/>
  <c r="O707" i="19" l="1"/>
  <c r="Q693" i="19"/>
  <c r="R692" i="19"/>
  <c r="O582" i="19"/>
  <c r="O413" i="19"/>
  <c r="Q410" i="19"/>
  <c r="R409" i="19"/>
  <c r="B688" i="19"/>
  <c r="Q632" i="19"/>
  <c r="R631" i="19"/>
  <c r="B631" i="19" s="1"/>
  <c r="O636" i="19"/>
  <c r="O637" i="19" s="1"/>
  <c r="Q577" i="19"/>
  <c r="R576" i="19"/>
  <c r="Q507" i="19"/>
  <c r="R506" i="19"/>
  <c r="O509" i="19"/>
  <c r="B502" i="19"/>
  <c r="B407" i="19"/>
  <c r="Q694" i="19" l="1"/>
  <c r="R693" i="19"/>
  <c r="O708" i="19"/>
  <c r="O638" i="19"/>
  <c r="O639" i="19" s="1"/>
  <c r="O583" i="19"/>
  <c r="O414" i="19"/>
  <c r="Q411" i="19"/>
  <c r="R410" i="19"/>
  <c r="Q633" i="19"/>
  <c r="R632" i="19"/>
  <c r="Q578" i="19"/>
  <c r="R577" i="19"/>
  <c r="Q508" i="19"/>
  <c r="R507" i="19"/>
  <c r="B573" i="19"/>
  <c r="O510" i="19"/>
  <c r="O709" i="19" l="1"/>
  <c r="Q695" i="19"/>
  <c r="R694" i="19"/>
  <c r="O640" i="19"/>
  <c r="O584" i="19"/>
  <c r="O415" i="19"/>
  <c r="Q412" i="19"/>
  <c r="R411" i="19"/>
  <c r="Q634" i="19"/>
  <c r="R633" i="19"/>
  <c r="Q579" i="19"/>
  <c r="Q580" i="19" s="1"/>
  <c r="R578" i="19"/>
  <c r="Q509" i="19"/>
  <c r="R508" i="19"/>
  <c r="O511" i="19"/>
  <c r="B505" i="19"/>
  <c r="B410" i="19"/>
  <c r="Q696" i="19" l="1"/>
  <c r="R695" i="19"/>
  <c r="O710" i="19"/>
  <c r="O641" i="19"/>
  <c r="Q581" i="19"/>
  <c r="R580" i="19"/>
  <c r="O585" i="19"/>
  <c r="Q413" i="19"/>
  <c r="R412" i="19"/>
  <c r="O416" i="19"/>
  <c r="B691" i="19"/>
  <c r="Q635" i="19"/>
  <c r="R634" i="19"/>
  <c r="B634" i="19" s="1"/>
  <c r="R579" i="19"/>
  <c r="Q510" i="19"/>
  <c r="R509" i="19"/>
  <c r="O512" i="19"/>
  <c r="O711" i="19" l="1"/>
  <c r="Q697" i="19"/>
  <c r="R696" i="19"/>
  <c r="O642" i="19"/>
  <c r="Q582" i="19"/>
  <c r="R581" i="19"/>
  <c r="O586" i="19"/>
  <c r="O417" i="19"/>
  <c r="Q414" i="19"/>
  <c r="R413" i="19"/>
  <c r="Q636" i="19"/>
  <c r="Q637" i="19" s="1"/>
  <c r="R635" i="19"/>
  <c r="Q511" i="19"/>
  <c r="R510" i="19"/>
  <c r="O513" i="19"/>
  <c r="Q698" i="19" l="1"/>
  <c r="R697" i="19"/>
  <c r="O712" i="19"/>
  <c r="Q638" i="19"/>
  <c r="R637" i="19"/>
  <c r="O643" i="19"/>
  <c r="Q583" i="19"/>
  <c r="R582" i="19"/>
  <c r="O587" i="19"/>
  <c r="O418" i="19"/>
  <c r="Q415" i="19"/>
  <c r="R414" i="19"/>
  <c r="R636" i="19"/>
  <c r="Q512" i="19"/>
  <c r="R511" i="19"/>
  <c r="O514" i="19"/>
  <c r="O713" i="19" l="1"/>
  <c r="Q699" i="19"/>
  <c r="R698" i="19"/>
  <c r="O644" i="19"/>
  <c r="R638" i="19"/>
  <c r="Q639" i="19"/>
  <c r="Q584" i="19"/>
  <c r="R583" i="19"/>
  <c r="O588" i="19"/>
  <c r="Q416" i="19"/>
  <c r="R415" i="19"/>
  <c r="O419" i="19"/>
  <c r="Q513" i="19"/>
  <c r="R512" i="19"/>
  <c r="O515" i="19"/>
  <c r="B508" i="19"/>
  <c r="Q700" i="19" l="1"/>
  <c r="R699" i="19"/>
  <c r="O714" i="19"/>
  <c r="Q640" i="19"/>
  <c r="R639" i="19"/>
  <c r="O645" i="19"/>
  <c r="O589" i="19"/>
  <c r="Q585" i="19"/>
  <c r="R584" i="19"/>
  <c r="O420" i="19"/>
  <c r="Q417" i="19"/>
  <c r="R416" i="19"/>
  <c r="Q514" i="19"/>
  <c r="R513" i="19"/>
  <c r="O516" i="19"/>
  <c r="O715" i="19" l="1"/>
  <c r="Q701" i="19"/>
  <c r="R700" i="19"/>
  <c r="O646" i="19"/>
  <c r="Q641" i="19"/>
  <c r="R640" i="19"/>
  <c r="Q586" i="19"/>
  <c r="R585" i="19"/>
  <c r="O590" i="19"/>
  <c r="Q418" i="19"/>
  <c r="R417" i="19"/>
  <c r="O421" i="19"/>
  <c r="Q515" i="19"/>
  <c r="R514" i="19"/>
  <c r="O517" i="19"/>
  <c r="B413" i="19"/>
  <c r="Q702" i="19" l="1"/>
  <c r="R701" i="19"/>
  <c r="O716" i="19"/>
  <c r="Q642" i="19"/>
  <c r="R641" i="19"/>
  <c r="O647" i="19"/>
  <c r="O591" i="19"/>
  <c r="Q587" i="19"/>
  <c r="R586" i="19"/>
  <c r="O422" i="19"/>
  <c r="Q419" i="19"/>
  <c r="R418" i="19"/>
  <c r="Q516" i="19"/>
  <c r="R515" i="19"/>
  <c r="O518" i="19"/>
  <c r="B511" i="19"/>
  <c r="O717" i="19" l="1"/>
  <c r="Q703" i="19"/>
  <c r="R702" i="19"/>
  <c r="O648" i="19"/>
  <c r="Q643" i="19"/>
  <c r="R642" i="19"/>
  <c r="Q588" i="19"/>
  <c r="R587" i="19"/>
  <c r="O592" i="19"/>
  <c r="Q420" i="19"/>
  <c r="R419" i="19"/>
  <c r="O423" i="19"/>
  <c r="B637" i="19"/>
  <c r="Q517" i="19"/>
  <c r="R516" i="19"/>
  <c r="B576" i="19"/>
  <c r="O519" i="19"/>
  <c r="Q704" i="19" l="1"/>
  <c r="R703" i="19"/>
  <c r="O718" i="19"/>
  <c r="Q644" i="19"/>
  <c r="R643" i="19"/>
  <c r="O649" i="19"/>
  <c r="O593" i="19"/>
  <c r="Q589" i="19"/>
  <c r="R588" i="19"/>
  <c r="O424" i="19"/>
  <c r="Q421" i="19"/>
  <c r="R420" i="19"/>
  <c r="B694" i="19"/>
  <c r="Q518" i="19"/>
  <c r="R517" i="19"/>
  <c r="O520" i="19"/>
  <c r="O719" i="19" l="1"/>
  <c r="Q705" i="19"/>
  <c r="R704" i="19"/>
  <c r="O650" i="19"/>
  <c r="Q645" i="19"/>
  <c r="R644" i="19"/>
  <c r="Q590" i="19"/>
  <c r="R589" i="19"/>
  <c r="O594" i="19"/>
  <c r="Q422" i="19"/>
  <c r="R421" i="19"/>
  <c r="O425" i="19"/>
  <c r="B700" i="19"/>
  <c r="Q519" i="19"/>
  <c r="R518" i="19"/>
  <c r="O521" i="19"/>
  <c r="B514" i="19"/>
  <c r="Q706" i="19" l="1"/>
  <c r="R705" i="19"/>
  <c r="O720" i="19"/>
  <c r="Q646" i="19"/>
  <c r="R645" i="19"/>
  <c r="O651" i="19"/>
  <c r="O595" i="19"/>
  <c r="Q591" i="19"/>
  <c r="R590" i="19"/>
  <c r="O426" i="19"/>
  <c r="Q423" i="19"/>
  <c r="R422" i="19"/>
  <c r="B697" i="19"/>
  <c r="B640" i="19"/>
  <c r="Q520" i="19"/>
  <c r="R519" i="19"/>
  <c r="B579" i="19"/>
  <c r="O522" i="19"/>
  <c r="O721" i="19" l="1"/>
  <c r="Q707" i="19"/>
  <c r="R706" i="19"/>
  <c r="O652" i="19"/>
  <c r="Q647" i="19"/>
  <c r="R646" i="19"/>
  <c r="Q592" i="19"/>
  <c r="R591" i="19"/>
  <c r="O596" i="19"/>
  <c r="Q424" i="19"/>
  <c r="R423" i="19"/>
  <c r="O427" i="19"/>
  <c r="Q521" i="19"/>
  <c r="R520" i="19"/>
  <c r="O523" i="19"/>
  <c r="B416" i="19"/>
  <c r="O722" i="19" l="1"/>
  <c r="Q708" i="19"/>
  <c r="R707" i="19"/>
  <c r="Q648" i="19"/>
  <c r="R647" i="19"/>
  <c r="O653" i="19"/>
  <c r="O597" i="19"/>
  <c r="Q593" i="19"/>
  <c r="R592" i="19"/>
  <c r="O428" i="19"/>
  <c r="O429" i="19" s="1"/>
  <c r="Q425" i="19"/>
  <c r="R424" i="19"/>
  <c r="Q522" i="19"/>
  <c r="R521" i="19"/>
  <c r="O524" i="19"/>
  <c r="O723" i="19" l="1"/>
  <c r="Q709" i="19"/>
  <c r="R708" i="19"/>
  <c r="O654" i="19"/>
  <c r="Q649" i="19"/>
  <c r="R648" i="19"/>
  <c r="Q594" i="19"/>
  <c r="R593" i="19"/>
  <c r="O598" i="19"/>
  <c r="O430" i="19"/>
  <c r="Q426" i="19"/>
  <c r="R425" i="19"/>
  <c r="B643" i="19"/>
  <c r="Q523" i="19"/>
  <c r="R522" i="19"/>
  <c r="O525" i="19"/>
  <c r="Q710" i="19" l="1"/>
  <c r="R709" i="19"/>
  <c r="O724" i="19"/>
  <c r="Q650" i="19"/>
  <c r="R649" i="19"/>
  <c r="O655" i="19"/>
  <c r="Q595" i="19"/>
  <c r="R594" i="19"/>
  <c r="O599" i="19"/>
  <c r="O431" i="19"/>
  <c r="Q427" i="19"/>
  <c r="R426" i="19"/>
  <c r="B703" i="19"/>
  <c r="Q524" i="19"/>
  <c r="R523" i="19"/>
  <c r="B581" i="19"/>
  <c r="O526" i="19"/>
  <c r="B419" i="19"/>
  <c r="O725" i="19" l="1"/>
  <c r="Q711" i="19"/>
  <c r="R710" i="19"/>
  <c r="O656" i="19"/>
  <c r="Q651" i="19"/>
  <c r="R650" i="19"/>
  <c r="O600" i="19"/>
  <c r="Q596" i="19"/>
  <c r="R595" i="19"/>
  <c r="O432" i="19"/>
  <c r="Q428" i="19"/>
  <c r="Q429" i="19" s="1"/>
  <c r="R427" i="19"/>
  <c r="Q525" i="19"/>
  <c r="R524" i="19"/>
  <c r="O527" i="19"/>
  <c r="B517" i="19"/>
  <c r="Q712" i="19" l="1"/>
  <c r="R711" i="19"/>
  <c r="O726" i="19"/>
  <c r="Q652" i="19"/>
  <c r="R651" i="19"/>
  <c r="O657" i="19"/>
  <c r="Q597" i="19"/>
  <c r="R596" i="19"/>
  <c r="O601" i="19"/>
  <c r="O602" i="19" s="1"/>
  <c r="Q430" i="19"/>
  <c r="R429" i="19"/>
  <c r="O433" i="19"/>
  <c r="R428" i="19"/>
  <c r="B646" i="19"/>
  <c r="B593" i="19"/>
  <c r="B584" i="19"/>
  <c r="Q526" i="19"/>
  <c r="R525" i="19"/>
  <c r="O528" i="19"/>
  <c r="B422" i="19"/>
  <c r="O727" i="19" l="1"/>
  <c r="Q713" i="19"/>
  <c r="R712" i="19"/>
  <c r="O658" i="19"/>
  <c r="O659" i="19" s="1"/>
  <c r="Q653" i="19"/>
  <c r="R652" i="19"/>
  <c r="O603" i="19"/>
  <c r="Q598" i="19"/>
  <c r="R597" i="19"/>
  <c r="O434" i="19"/>
  <c r="Q431" i="19"/>
  <c r="R430" i="19"/>
  <c r="B430" i="19" s="1"/>
  <c r="B706" i="19"/>
  <c r="Q527" i="19"/>
  <c r="R526" i="19"/>
  <c r="B590" i="19"/>
  <c r="O529" i="19"/>
  <c r="B519" i="19"/>
  <c r="B428" i="19"/>
  <c r="Q714" i="19" l="1"/>
  <c r="R713" i="19"/>
  <c r="O728" i="19"/>
  <c r="O660" i="19"/>
  <c r="O661" i="19" s="1"/>
  <c r="Q654" i="19"/>
  <c r="R653" i="19"/>
  <c r="O604" i="19"/>
  <c r="Q599" i="19"/>
  <c r="R598" i="19"/>
  <c r="O435" i="19"/>
  <c r="Q432" i="19"/>
  <c r="R431" i="19"/>
  <c r="Q528" i="19"/>
  <c r="R527" i="19"/>
  <c r="O530" i="19"/>
  <c r="O729" i="19" l="1"/>
  <c r="Q715" i="19"/>
  <c r="R714" i="19"/>
  <c r="O662" i="19"/>
  <c r="Q655" i="19"/>
  <c r="R654" i="19"/>
  <c r="O605" i="19"/>
  <c r="Q600" i="19"/>
  <c r="R599" i="19"/>
  <c r="O436" i="19"/>
  <c r="Q433" i="19"/>
  <c r="R432" i="19"/>
  <c r="B708" i="19"/>
  <c r="B649" i="19"/>
  <c r="B587" i="19"/>
  <c r="Q529" i="19"/>
  <c r="R528" i="19"/>
  <c r="O531" i="19"/>
  <c r="B425" i="19"/>
  <c r="Q716" i="19" l="1"/>
  <c r="R715" i="19"/>
  <c r="O730" i="19"/>
  <c r="O663" i="19"/>
  <c r="Q656" i="19"/>
  <c r="R655" i="19"/>
  <c r="O606" i="19"/>
  <c r="Q601" i="19"/>
  <c r="Q602" i="19" s="1"/>
  <c r="R600" i="19"/>
  <c r="Q434" i="19"/>
  <c r="R433" i="19"/>
  <c r="O437" i="19"/>
  <c r="Q530" i="19"/>
  <c r="R529" i="19"/>
  <c r="O532" i="19"/>
  <c r="O731" i="19" l="1"/>
  <c r="Q717" i="19"/>
  <c r="R716" i="19"/>
  <c r="O664" i="19"/>
  <c r="Q657" i="19"/>
  <c r="R656" i="19"/>
  <c r="Q603" i="19"/>
  <c r="R602" i="19"/>
  <c r="O607" i="19"/>
  <c r="R601" i="19"/>
  <c r="O438" i="19"/>
  <c r="Q435" i="19"/>
  <c r="R434" i="19"/>
  <c r="B651" i="19"/>
  <c r="Q531" i="19"/>
  <c r="R530" i="19"/>
  <c r="O533" i="19"/>
  <c r="B521" i="19"/>
  <c r="Q718" i="19" l="1"/>
  <c r="R717" i="19"/>
  <c r="O732" i="19"/>
  <c r="O665" i="19"/>
  <c r="Q658" i="19"/>
  <c r="Q659" i="19" s="1"/>
  <c r="R657" i="19"/>
  <c r="O608" i="19"/>
  <c r="Q604" i="19"/>
  <c r="R603" i="19"/>
  <c r="O439" i="19"/>
  <c r="Q436" i="19"/>
  <c r="R435" i="19"/>
  <c r="Q532" i="19"/>
  <c r="R531" i="19"/>
  <c r="O534" i="19"/>
  <c r="O733" i="19" l="1"/>
  <c r="Q719" i="19"/>
  <c r="R718" i="19"/>
  <c r="Q660" i="19"/>
  <c r="R659" i="19"/>
  <c r="O666" i="19"/>
  <c r="R658" i="19"/>
  <c r="O609" i="19"/>
  <c r="Q605" i="19"/>
  <c r="R604" i="19"/>
  <c r="Q437" i="19"/>
  <c r="R436" i="19"/>
  <c r="O440" i="19"/>
  <c r="B710" i="19"/>
  <c r="Q533" i="19"/>
  <c r="R532" i="19"/>
  <c r="O535" i="19"/>
  <c r="O536" i="19" s="1"/>
  <c r="Q720" i="19" l="1"/>
  <c r="R719" i="19"/>
  <c r="O734" i="19"/>
  <c r="O667" i="19"/>
  <c r="R660" i="19"/>
  <c r="Q661" i="19"/>
  <c r="Q606" i="19"/>
  <c r="R605" i="19"/>
  <c r="O610" i="19"/>
  <c r="O441" i="19"/>
  <c r="Q438" i="19"/>
  <c r="R437" i="19"/>
  <c r="B654" i="19"/>
  <c r="O537" i="19"/>
  <c r="O538" i="19" s="1"/>
  <c r="Q534" i="19"/>
  <c r="R533" i="19"/>
  <c r="B524" i="19"/>
  <c r="B432" i="19"/>
  <c r="O735" i="19" l="1"/>
  <c r="Q721" i="19"/>
  <c r="R720" i="19"/>
  <c r="Q662" i="19"/>
  <c r="R661" i="19"/>
  <c r="O668" i="19"/>
  <c r="O611" i="19"/>
  <c r="Q607" i="19"/>
  <c r="R606" i="19"/>
  <c r="Q439" i="19"/>
  <c r="R438" i="19"/>
  <c r="O442" i="19"/>
  <c r="O539" i="19"/>
  <c r="Q535" i="19"/>
  <c r="Q536" i="19" s="1"/>
  <c r="R534" i="19"/>
  <c r="Q722" i="19" l="1"/>
  <c r="R721" i="19"/>
  <c r="O736" i="19"/>
  <c r="O669" i="19"/>
  <c r="Q663" i="19"/>
  <c r="R662" i="19"/>
  <c r="Q608" i="19"/>
  <c r="R607" i="19"/>
  <c r="O443" i="19"/>
  <c r="Q440" i="19"/>
  <c r="R439" i="19"/>
  <c r="B713" i="19"/>
  <c r="Q537" i="19"/>
  <c r="R536" i="19"/>
  <c r="O540" i="19"/>
  <c r="R535" i="19"/>
  <c r="O737" i="19" l="1"/>
  <c r="Q723" i="19"/>
  <c r="R722" i="19"/>
  <c r="O670" i="19"/>
  <c r="Q664" i="19"/>
  <c r="R663" i="19"/>
  <c r="Q609" i="19"/>
  <c r="R608" i="19"/>
  <c r="Q441" i="19"/>
  <c r="R440" i="19"/>
  <c r="O444" i="19"/>
  <c r="B657" i="19"/>
  <c r="O541" i="19"/>
  <c r="R537" i="19"/>
  <c r="Q538" i="19"/>
  <c r="B435" i="19"/>
  <c r="Q724" i="19" l="1"/>
  <c r="R723" i="19"/>
  <c r="O738" i="19"/>
  <c r="Q665" i="19"/>
  <c r="R664" i="19"/>
  <c r="O671" i="19"/>
  <c r="Q610" i="19"/>
  <c r="R609" i="19"/>
  <c r="O445" i="19"/>
  <c r="Q442" i="19"/>
  <c r="R441" i="19"/>
  <c r="Q539" i="19"/>
  <c r="R538" i="19"/>
  <c r="O542" i="19"/>
  <c r="B595" i="19"/>
  <c r="O739" i="19" l="1"/>
  <c r="Q725" i="19"/>
  <c r="R724" i="19"/>
  <c r="Q666" i="19"/>
  <c r="R665" i="19"/>
  <c r="Q611" i="19"/>
  <c r="R611" i="19" s="1"/>
  <c r="R610" i="19"/>
  <c r="Q443" i="19"/>
  <c r="R442" i="19"/>
  <c r="O446" i="19"/>
  <c r="B716" i="19"/>
  <c r="O543" i="19"/>
  <c r="Q540" i="19"/>
  <c r="R539" i="19"/>
  <c r="Q726" i="19" l="1"/>
  <c r="R725" i="19"/>
  <c r="O740" i="19"/>
  <c r="Q667" i="19"/>
  <c r="R666" i="19"/>
  <c r="O447" i="19"/>
  <c r="Q444" i="19"/>
  <c r="R443" i="19"/>
  <c r="O544" i="19"/>
  <c r="Q541" i="19"/>
  <c r="R540" i="19"/>
  <c r="B597" i="19"/>
  <c r="B438" i="19"/>
  <c r="Q727" i="19" l="1"/>
  <c r="R726" i="19"/>
  <c r="O741" i="19"/>
  <c r="Q668" i="19"/>
  <c r="R667" i="19"/>
  <c r="Q445" i="19"/>
  <c r="R444" i="19"/>
  <c r="O448" i="19"/>
  <c r="Q542" i="19"/>
  <c r="R541" i="19"/>
  <c r="O545" i="19"/>
  <c r="O742" i="19" l="1"/>
  <c r="Q728" i="19"/>
  <c r="R727" i="19"/>
  <c r="Q669" i="19"/>
  <c r="R668" i="19"/>
  <c r="O449" i="19"/>
  <c r="Q446" i="19"/>
  <c r="R445" i="19"/>
  <c r="B722" i="19"/>
  <c r="B719" i="19"/>
  <c r="O546" i="19"/>
  <c r="Q543" i="19"/>
  <c r="R542" i="19"/>
  <c r="B599" i="19"/>
  <c r="Q729" i="19" l="1"/>
  <c r="R728" i="19"/>
  <c r="O743" i="19"/>
  <c r="Q670" i="19"/>
  <c r="R669" i="19"/>
  <c r="Q447" i="19"/>
  <c r="R446" i="19"/>
  <c r="O450" i="19"/>
  <c r="Q544" i="19"/>
  <c r="R543" i="19"/>
  <c r="O547" i="19"/>
  <c r="B527" i="19"/>
  <c r="B441" i="19"/>
  <c r="O744" i="19" l="1"/>
  <c r="Q730" i="19"/>
  <c r="R729" i="19"/>
  <c r="Q671" i="19"/>
  <c r="R671" i="19" s="1"/>
  <c r="R670" i="19"/>
  <c r="O451" i="19"/>
  <c r="Q448" i="19"/>
  <c r="R447" i="19"/>
  <c r="B725" i="19"/>
  <c r="B660" i="19"/>
  <c r="Q545" i="19"/>
  <c r="R544" i="19"/>
  <c r="O548" i="19"/>
  <c r="Q731" i="19" l="1"/>
  <c r="R730" i="19"/>
  <c r="O745" i="19"/>
  <c r="Q449" i="19"/>
  <c r="R448" i="19"/>
  <c r="O452" i="19"/>
  <c r="Q546" i="19"/>
  <c r="R545" i="19"/>
  <c r="O549" i="19"/>
  <c r="B529" i="19"/>
  <c r="O746" i="19" l="1"/>
  <c r="Q732" i="19"/>
  <c r="R731" i="19"/>
  <c r="O453" i="19"/>
  <c r="Q450" i="19"/>
  <c r="R449" i="19"/>
  <c r="B662" i="19"/>
  <c r="O550" i="19"/>
  <c r="Q547" i="19"/>
  <c r="R546" i="19"/>
  <c r="B444" i="19"/>
  <c r="Q733" i="19" l="1"/>
  <c r="R732" i="19"/>
  <c r="O747" i="19"/>
  <c r="Q451" i="19"/>
  <c r="R450" i="19"/>
  <c r="O454" i="19"/>
  <c r="B728" i="19"/>
  <c r="O551" i="19"/>
  <c r="Q548" i="19"/>
  <c r="R547" i="19"/>
  <c r="B531" i="19"/>
  <c r="O748" i="19" l="1"/>
  <c r="Q734" i="19"/>
  <c r="R733" i="19"/>
  <c r="O455" i="19"/>
  <c r="Q452" i="19"/>
  <c r="R451" i="19"/>
  <c r="B664" i="19"/>
  <c r="Q549" i="19"/>
  <c r="R548" i="19"/>
  <c r="O552" i="19"/>
  <c r="Q735" i="19" l="1"/>
  <c r="R734" i="19"/>
  <c r="O749" i="19"/>
  <c r="O456" i="19"/>
  <c r="Q453" i="19"/>
  <c r="R452" i="19"/>
  <c r="B730" i="19"/>
  <c r="Q550" i="19"/>
  <c r="R549" i="19"/>
  <c r="O553" i="19"/>
  <c r="B533" i="19"/>
  <c r="B447" i="19"/>
  <c r="O750" i="19" l="1"/>
  <c r="Q736" i="19"/>
  <c r="R735" i="19"/>
  <c r="Q454" i="19"/>
  <c r="R453" i="19"/>
  <c r="O457" i="19"/>
  <c r="B666" i="19"/>
  <c r="Q551" i="19"/>
  <c r="R550" i="19"/>
  <c r="O554" i="19"/>
  <c r="Q737" i="19" l="1"/>
  <c r="R736" i="19"/>
  <c r="O751" i="19"/>
  <c r="O458" i="19"/>
  <c r="Q455" i="19"/>
  <c r="R454" i="19"/>
  <c r="B732" i="19"/>
  <c r="O555" i="19"/>
  <c r="Q552" i="19"/>
  <c r="R551" i="19"/>
  <c r="B602" i="19"/>
  <c r="B535" i="19"/>
  <c r="O752" i="19" l="1"/>
  <c r="Q738" i="19"/>
  <c r="R737" i="19"/>
  <c r="O459" i="19"/>
  <c r="Q456" i="19"/>
  <c r="R455" i="19"/>
  <c r="B668" i="19"/>
  <c r="Q553" i="19"/>
  <c r="R552" i="19"/>
  <c r="O556" i="19"/>
  <c r="Q739" i="19" l="1"/>
  <c r="R738" i="19"/>
  <c r="O753" i="19"/>
  <c r="Q457" i="19"/>
  <c r="R456" i="19"/>
  <c r="O460" i="19"/>
  <c r="B734" i="19"/>
  <c r="Q554" i="19"/>
  <c r="R553" i="19"/>
  <c r="B604" i="19"/>
  <c r="O754" i="19" l="1"/>
  <c r="Q740" i="19"/>
  <c r="R739" i="19"/>
  <c r="O461" i="19"/>
  <c r="Q458" i="19"/>
  <c r="R457" i="19"/>
  <c r="B670" i="19"/>
  <c r="Q555" i="19"/>
  <c r="R554" i="19"/>
  <c r="O755" i="19" l="1"/>
  <c r="Q741" i="19"/>
  <c r="R740" i="19"/>
  <c r="Q459" i="19"/>
  <c r="R458" i="19"/>
  <c r="O462" i="19"/>
  <c r="B736" i="19"/>
  <c r="Q556" i="19"/>
  <c r="R556" i="19" s="1"/>
  <c r="R555" i="19"/>
  <c r="B606" i="19"/>
  <c r="B450" i="19"/>
  <c r="Q742" i="19" l="1"/>
  <c r="R741" i="19"/>
  <c r="O756" i="19"/>
  <c r="O463" i="19"/>
  <c r="Q460" i="19"/>
  <c r="R459" i="19"/>
  <c r="O757" i="19" l="1"/>
  <c r="Q743" i="19"/>
  <c r="R742" i="19"/>
  <c r="Q461" i="19"/>
  <c r="R460" i="19"/>
  <c r="O464" i="19"/>
  <c r="B738" i="19"/>
  <c r="B608" i="19"/>
  <c r="B538" i="19"/>
  <c r="B452" i="19"/>
  <c r="O758" i="19" l="1"/>
  <c r="Q744" i="19"/>
  <c r="R743" i="19"/>
  <c r="O465" i="19"/>
  <c r="Q462" i="19"/>
  <c r="R461" i="19"/>
  <c r="Q745" i="19" l="1"/>
  <c r="R744" i="19"/>
  <c r="Q463" i="19"/>
  <c r="R462" i="19"/>
  <c r="O466" i="19"/>
  <c r="B740" i="19"/>
  <c r="B610" i="19"/>
  <c r="B454" i="19"/>
  <c r="Q746" i="19" l="1"/>
  <c r="R745" i="19"/>
  <c r="O467" i="19"/>
  <c r="Q464" i="19"/>
  <c r="R463" i="19"/>
  <c r="B541" i="19"/>
  <c r="Q747" i="19" l="1"/>
  <c r="R746" i="19"/>
  <c r="Q465" i="19"/>
  <c r="R464" i="19"/>
  <c r="O468" i="19"/>
  <c r="B456" i="19"/>
  <c r="Q748" i="19" l="1"/>
  <c r="R747" i="19"/>
  <c r="O469" i="19"/>
  <c r="Q466" i="19"/>
  <c r="R465" i="19"/>
  <c r="B743" i="19"/>
  <c r="B543" i="19"/>
  <c r="Q749" i="19" l="1"/>
  <c r="R748" i="19"/>
  <c r="Q467" i="19"/>
  <c r="R466" i="19"/>
  <c r="O470" i="19"/>
  <c r="B458" i="19"/>
  <c r="Q750" i="19" l="1"/>
  <c r="R749" i="19"/>
  <c r="O471" i="19"/>
  <c r="Q468" i="19"/>
  <c r="R467" i="19"/>
  <c r="B745" i="19"/>
  <c r="B545" i="19"/>
  <c r="Q751" i="19" l="1"/>
  <c r="R750" i="19"/>
  <c r="Q469" i="19"/>
  <c r="R468" i="19"/>
  <c r="O472" i="19"/>
  <c r="B460" i="19"/>
  <c r="Q752" i="19" l="1"/>
  <c r="R751" i="19"/>
  <c r="O473" i="19"/>
  <c r="Q470" i="19"/>
  <c r="R469" i="19"/>
  <c r="B747" i="19"/>
  <c r="B547" i="19"/>
  <c r="Q753" i="19" l="1"/>
  <c r="R752" i="19"/>
  <c r="Q471" i="19"/>
  <c r="R470" i="19"/>
  <c r="O474" i="19"/>
  <c r="B462" i="19"/>
  <c r="Q754" i="19" l="1"/>
  <c r="R753" i="19"/>
  <c r="O475" i="19"/>
  <c r="Q472" i="19"/>
  <c r="R471" i="19"/>
  <c r="B749" i="19"/>
  <c r="B549" i="19"/>
  <c r="Q755" i="19" l="1"/>
  <c r="R754" i="19"/>
  <c r="O476" i="19"/>
  <c r="Q473" i="19"/>
  <c r="R472" i="19"/>
  <c r="B464" i="19"/>
  <c r="Q756" i="19" l="1"/>
  <c r="R755" i="19"/>
  <c r="Q474" i="19"/>
  <c r="R473" i="19"/>
  <c r="O477" i="19"/>
  <c r="B751" i="19"/>
  <c r="B551" i="19"/>
  <c r="B466" i="19"/>
  <c r="Q757" i="19" l="1"/>
  <c r="R756" i="19"/>
  <c r="O478" i="19"/>
  <c r="Q475" i="19"/>
  <c r="R474" i="19"/>
  <c r="B468" i="19"/>
  <c r="Q758" i="19" l="1"/>
  <c r="R758" i="19" s="1"/>
  <c r="R757" i="19"/>
  <c r="Q476" i="19"/>
  <c r="R475" i="19"/>
  <c r="O479" i="19"/>
  <c r="B753" i="19"/>
  <c r="B553" i="19"/>
  <c r="O480" i="19" l="1"/>
  <c r="Q477" i="19"/>
  <c r="R476" i="19"/>
  <c r="O481" i="19" l="1"/>
  <c r="Q478" i="19"/>
  <c r="R477" i="19"/>
  <c r="B755" i="19"/>
  <c r="B476" i="19"/>
  <c r="B555" i="19"/>
  <c r="O482" i="19" l="1"/>
  <c r="Q479" i="19"/>
  <c r="R478" i="19"/>
  <c r="Q480" i="19" l="1"/>
  <c r="R479" i="19"/>
  <c r="O483" i="19"/>
  <c r="B757" i="19"/>
  <c r="O484" i="19" l="1"/>
  <c r="Q481" i="19"/>
  <c r="R480" i="19"/>
  <c r="B474" i="19"/>
  <c r="Q482" i="19" l="1"/>
  <c r="R481" i="19"/>
  <c r="O485" i="19"/>
  <c r="B470" i="19"/>
  <c r="Q483" i="19" l="1"/>
  <c r="R482" i="19"/>
  <c r="B472" i="19"/>
  <c r="Q484" i="19" l="1"/>
  <c r="R483" i="19"/>
  <c r="B478" i="19"/>
  <c r="Q485" i="19" l="1"/>
  <c r="R485" i="19" s="1"/>
  <c r="R484" i="19"/>
  <c r="B480" i="19"/>
  <c r="B482" i="19" l="1"/>
  <c r="B484" i="19" l="1"/>
  <c r="H368" i="19" l="1"/>
  <c r="G368" i="19"/>
  <c r="B364" i="19"/>
  <c r="A364" i="19"/>
  <c r="H364" i="19"/>
  <c r="H363" i="19"/>
  <c r="G363" i="19"/>
  <c r="B362" i="19"/>
  <c r="H362" i="19"/>
  <c r="H361" i="19"/>
  <c r="G361" i="19"/>
  <c r="H360" i="19"/>
  <c r="B360" i="19"/>
  <c r="H359" i="19"/>
  <c r="G359" i="19"/>
  <c r="H343" i="19"/>
  <c r="H341" i="19"/>
  <c r="B340" i="19"/>
  <c r="H340" i="19"/>
  <c r="H339" i="19"/>
  <c r="G339" i="19"/>
  <c r="B338" i="19"/>
  <c r="B337" i="19"/>
  <c r="A337" i="19"/>
  <c r="H337" i="19"/>
  <c r="H336" i="19"/>
  <c r="G336" i="19"/>
  <c r="B332" i="19"/>
  <c r="H332" i="19"/>
  <c r="H330" i="19"/>
  <c r="G330" i="19"/>
  <c r="B329" i="19"/>
  <c r="A328" i="19"/>
  <c r="H328" i="19"/>
  <c r="H327" i="19"/>
  <c r="G327" i="19"/>
  <c r="H315" i="19"/>
  <c r="G315" i="19"/>
  <c r="B314" i="19"/>
  <c r="H314" i="19"/>
  <c r="H312" i="19"/>
  <c r="G312" i="19"/>
  <c r="B388" i="19"/>
  <c r="H388" i="19"/>
  <c r="H387" i="19"/>
  <c r="G387" i="19"/>
  <c r="B386" i="19"/>
  <c r="A386" i="19"/>
  <c r="H386" i="19"/>
  <c r="H385" i="19"/>
  <c r="G385" i="19"/>
  <c r="B384" i="19"/>
  <c r="A384" i="19"/>
  <c r="H384" i="19"/>
  <c r="H383" i="19"/>
  <c r="G383" i="19"/>
  <c r="B382" i="19"/>
  <c r="H382" i="19"/>
  <c r="H381" i="19"/>
  <c r="G381" i="19"/>
  <c r="B380" i="19"/>
  <c r="A380" i="19"/>
  <c r="H379" i="19"/>
  <c r="G379" i="19"/>
  <c r="B372" i="19"/>
  <c r="H372" i="19"/>
  <c r="H370" i="19"/>
  <c r="G370" i="19"/>
  <c r="H365" i="19"/>
  <c r="G365" i="19"/>
  <c r="B358" i="19"/>
  <c r="H358" i="19"/>
  <c r="H357" i="19"/>
  <c r="G357" i="19"/>
  <c r="B356" i="19"/>
  <c r="A356" i="19"/>
  <c r="H356" i="19"/>
  <c r="B355" i="19"/>
  <c r="H355" i="19"/>
  <c r="H354" i="19"/>
  <c r="G354" i="19"/>
  <c r="B353" i="19"/>
  <c r="A353" i="19"/>
  <c r="H353" i="19"/>
  <c r="B352" i="19"/>
  <c r="H352" i="19"/>
  <c r="H351" i="19"/>
  <c r="G351" i="19"/>
  <c r="B350" i="19"/>
  <c r="A350" i="19"/>
  <c r="H350" i="19"/>
  <c r="B349" i="19"/>
  <c r="H349" i="19"/>
  <c r="H348" i="19"/>
  <c r="G348" i="19"/>
  <c r="B347" i="19"/>
  <c r="A347" i="19"/>
  <c r="H347" i="19"/>
  <c r="B346" i="19"/>
  <c r="H346" i="19"/>
  <c r="H345" i="19"/>
  <c r="G345" i="19"/>
  <c r="B344" i="19"/>
  <c r="B335" i="19"/>
  <c r="B334" i="19"/>
  <c r="H334" i="19"/>
  <c r="H333" i="19"/>
  <c r="G333" i="19"/>
  <c r="B326" i="19"/>
  <c r="B325" i="19"/>
  <c r="H325" i="19"/>
  <c r="H324" i="19"/>
  <c r="G324" i="19"/>
  <c r="B320" i="19"/>
  <c r="B319" i="19"/>
  <c r="H319" i="19"/>
  <c r="H318" i="19"/>
  <c r="G318" i="19"/>
  <c r="B311" i="19"/>
  <c r="A311" i="19"/>
  <c r="H311" i="19"/>
  <c r="H310" i="19"/>
  <c r="G310" i="19"/>
  <c r="B309" i="19"/>
  <c r="H307" i="19"/>
  <c r="B306" i="19"/>
  <c r="H306" i="19"/>
  <c r="H305" i="19"/>
  <c r="G305" i="19"/>
  <c r="B304" i="19"/>
  <c r="H304" i="19"/>
  <c r="B303" i="19"/>
  <c r="A303" i="19"/>
  <c r="H303" i="19"/>
  <c r="B302" i="19"/>
  <c r="H302" i="19"/>
  <c r="P301" i="19"/>
  <c r="O301" i="19"/>
  <c r="O302" i="19" s="1"/>
  <c r="A301" i="19"/>
  <c r="H301" i="19"/>
  <c r="P300" i="19"/>
  <c r="H300" i="19"/>
  <c r="G300" i="19"/>
  <c r="G299" i="19" l="1"/>
  <c r="O303" i="19"/>
  <c r="A362" i="19"/>
  <c r="A360" i="19"/>
  <c r="B342" i="19"/>
  <c r="A340" i="19"/>
  <c r="A332" i="19"/>
  <c r="B328" i="19"/>
  <c r="A314" i="19"/>
  <c r="A306" i="19"/>
  <c r="B301" i="19"/>
  <c r="Q300" i="19"/>
  <c r="R300" i="19" s="1"/>
  <c r="B300" i="19" s="1"/>
  <c r="A304" i="19"/>
  <c r="A325" i="19"/>
  <c r="A302" i="19"/>
  <c r="A319" i="19"/>
  <c r="A334" i="19"/>
  <c r="A346" i="19"/>
  <c r="A349" i="19"/>
  <c r="A352" i="19"/>
  <c r="A355" i="19"/>
  <c r="A358" i="19"/>
  <c r="A372" i="19"/>
  <c r="A382" i="19"/>
  <c r="A309" i="19"/>
  <c r="A388" i="19"/>
  <c r="H279" i="19"/>
  <c r="B279" i="19"/>
  <c r="H278" i="19"/>
  <c r="G278" i="19"/>
  <c r="O304" i="19" l="1"/>
  <c r="Q301" i="19"/>
  <c r="Q302" i="19" s="1"/>
  <c r="A279" i="19"/>
  <c r="A240" i="19"/>
  <c r="B241" i="19"/>
  <c r="B245" i="19"/>
  <c r="A252" i="19"/>
  <c r="B253" i="19"/>
  <c r="A258" i="19"/>
  <c r="A268" i="19"/>
  <c r="A271" i="19"/>
  <c r="A274" i="19"/>
  <c r="A290" i="19"/>
  <c r="A296" i="19"/>
  <c r="A298" i="19"/>
  <c r="H280" i="19"/>
  <c r="G280" i="19"/>
  <c r="H285" i="19"/>
  <c r="G285" i="19"/>
  <c r="A177" i="19"/>
  <c r="B179" i="19"/>
  <c r="A184" i="19"/>
  <c r="A188" i="19"/>
  <c r="B188" i="19"/>
  <c r="B189" i="19"/>
  <c r="A191" i="19"/>
  <c r="B191" i="19"/>
  <c r="B192" i="19"/>
  <c r="A194" i="19"/>
  <c r="B195" i="19"/>
  <c r="A197" i="19"/>
  <c r="B197" i="19"/>
  <c r="B200" i="19"/>
  <c r="B201" i="19"/>
  <c r="B204" i="19"/>
  <c r="A206" i="19"/>
  <c r="A209" i="19"/>
  <c r="B212" i="19"/>
  <c r="A216" i="19"/>
  <c r="B222" i="19"/>
  <c r="B224" i="19"/>
  <c r="A226" i="19"/>
  <c r="B228" i="19"/>
  <c r="A230" i="19"/>
  <c r="B230" i="19"/>
  <c r="A232" i="19"/>
  <c r="H197" i="19"/>
  <c r="H196" i="19"/>
  <c r="G196" i="19"/>
  <c r="B298" i="19"/>
  <c r="H298" i="19"/>
  <c r="H297" i="19"/>
  <c r="G297" i="19"/>
  <c r="B296" i="19"/>
  <c r="H296" i="19"/>
  <c r="H295" i="19"/>
  <c r="G295" i="19"/>
  <c r="B294" i="19"/>
  <c r="H294" i="19"/>
  <c r="H293" i="19"/>
  <c r="G293" i="19"/>
  <c r="H292" i="19"/>
  <c r="H291" i="19"/>
  <c r="B290" i="19"/>
  <c r="H289" i="19"/>
  <c r="G289" i="19"/>
  <c r="H286" i="19"/>
  <c r="H282" i="19"/>
  <c r="G282" i="19"/>
  <c r="H277" i="19"/>
  <c r="A277" i="19"/>
  <c r="H276" i="19"/>
  <c r="H275" i="19"/>
  <c r="G275" i="19"/>
  <c r="B274" i="19"/>
  <c r="H274" i="19"/>
  <c r="H273" i="19"/>
  <c r="H272" i="19"/>
  <c r="G272" i="19"/>
  <c r="H271" i="19"/>
  <c r="H270" i="19"/>
  <c r="H269" i="19"/>
  <c r="G269" i="19"/>
  <c r="B268" i="19"/>
  <c r="H268" i="19"/>
  <c r="H267" i="19"/>
  <c r="H266" i="19"/>
  <c r="G266" i="19"/>
  <c r="A265" i="19"/>
  <c r="H265" i="19"/>
  <c r="H261" i="19"/>
  <c r="H260" i="19"/>
  <c r="G260" i="19"/>
  <c r="B258" i="19"/>
  <c r="H258" i="19"/>
  <c r="H257" i="19"/>
  <c r="G257" i="19"/>
  <c r="B256" i="19"/>
  <c r="H255" i="19"/>
  <c r="H254" i="19"/>
  <c r="G254" i="19"/>
  <c r="B252" i="19"/>
  <c r="H252" i="19"/>
  <c r="H251" i="19"/>
  <c r="G251" i="19"/>
  <c r="B250" i="19"/>
  <c r="H249" i="19"/>
  <c r="H248" i="19"/>
  <c r="G248" i="19"/>
  <c r="A247" i="19"/>
  <c r="H247" i="19"/>
  <c r="H246" i="19"/>
  <c r="G246" i="19"/>
  <c r="A245" i="19"/>
  <c r="H244" i="19"/>
  <c r="A243" i="19"/>
  <c r="H243" i="19"/>
  <c r="H242" i="19"/>
  <c r="G242" i="19"/>
  <c r="A241" i="19"/>
  <c r="H241" i="19"/>
  <c r="B240" i="19"/>
  <c r="H240" i="19"/>
  <c r="H238" i="19"/>
  <c r="P237" i="19"/>
  <c r="B237" i="19" s="1"/>
  <c r="O237" i="19"/>
  <c r="O238" i="19" s="1"/>
  <c r="O239" i="19" s="1"/>
  <c r="A237" i="19"/>
  <c r="H237" i="19"/>
  <c r="P236" i="19"/>
  <c r="Q236" i="19" s="1"/>
  <c r="R236" i="19" s="1"/>
  <c r="H236" i="19"/>
  <c r="G236" i="19"/>
  <c r="H234" i="19"/>
  <c r="H233" i="19"/>
  <c r="G233" i="19"/>
  <c r="H232" i="19"/>
  <c r="H231" i="19"/>
  <c r="G231" i="19"/>
  <c r="H230" i="19"/>
  <c r="H229" i="19"/>
  <c r="G229" i="19"/>
  <c r="H228" i="19"/>
  <c r="H227" i="19"/>
  <c r="G227" i="19"/>
  <c r="H225" i="19"/>
  <c r="G225" i="19"/>
  <c r="H224" i="19"/>
  <c r="H223" i="19"/>
  <c r="G223" i="19"/>
  <c r="H222" i="19"/>
  <c r="H221" i="19"/>
  <c r="H220" i="19"/>
  <c r="G220" i="19"/>
  <c r="H219" i="19"/>
  <c r="H218" i="19"/>
  <c r="H217" i="19"/>
  <c r="G217" i="19"/>
  <c r="H216" i="19"/>
  <c r="H215" i="19"/>
  <c r="H214" i="19"/>
  <c r="G214" i="19"/>
  <c r="H212" i="19"/>
  <c r="H211" i="19"/>
  <c r="G211" i="19"/>
  <c r="H209" i="19"/>
  <c r="H208" i="19"/>
  <c r="G208" i="19"/>
  <c r="H207" i="19"/>
  <c r="H206" i="19"/>
  <c r="H205" i="19"/>
  <c r="G205" i="19"/>
  <c r="H204" i="19"/>
  <c r="H203" i="19"/>
  <c r="H202" i="19"/>
  <c r="G202" i="19"/>
  <c r="H200" i="19"/>
  <c r="H199" i="19"/>
  <c r="G199" i="19"/>
  <c r="H194" i="19"/>
  <c r="H193" i="19"/>
  <c r="G193" i="19"/>
  <c r="H191" i="19"/>
  <c r="H190" i="19"/>
  <c r="G190" i="19"/>
  <c r="H188" i="19"/>
  <c r="H187" i="19"/>
  <c r="G187" i="19"/>
  <c r="B132" i="19"/>
  <c r="B138" i="19"/>
  <c r="B140" i="19"/>
  <c r="A143" i="19"/>
  <c r="B144" i="19"/>
  <c r="B146" i="19"/>
  <c r="B147" i="19"/>
  <c r="B150" i="19"/>
  <c r="B152" i="19"/>
  <c r="A155" i="19"/>
  <c r="A157" i="19"/>
  <c r="A163" i="19"/>
  <c r="B163" i="19"/>
  <c r="H186" i="19"/>
  <c r="H185" i="19"/>
  <c r="G185" i="19"/>
  <c r="H183" i="19"/>
  <c r="H182" i="19"/>
  <c r="H181" i="19"/>
  <c r="G181" i="19"/>
  <c r="H180" i="19"/>
  <c r="H179" i="19"/>
  <c r="H177" i="19"/>
  <c r="P176" i="19"/>
  <c r="B176" i="19" s="1"/>
  <c r="O176" i="19"/>
  <c r="O177" i="19" s="1"/>
  <c r="H176" i="19"/>
  <c r="P175" i="19"/>
  <c r="H175" i="19"/>
  <c r="G175" i="19"/>
  <c r="H162" i="19"/>
  <c r="G162" i="19"/>
  <c r="H161" i="19"/>
  <c r="H160" i="19"/>
  <c r="G160" i="19"/>
  <c r="H159" i="19"/>
  <c r="H158" i="19"/>
  <c r="G158" i="19"/>
  <c r="H157" i="19"/>
  <c r="H156" i="19"/>
  <c r="G156" i="19"/>
  <c r="H155" i="19"/>
  <c r="H154" i="19"/>
  <c r="G154" i="19"/>
  <c r="H153" i="19"/>
  <c r="H152" i="19"/>
  <c r="H151" i="19"/>
  <c r="G151" i="19"/>
  <c r="H150" i="19"/>
  <c r="H149" i="19"/>
  <c r="H148" i="19"/>
  <c r="G148" i="19"/>
  <c r="H147" i="19"/>
  <c r="H146" i="19"/>
  <c r="H145" i="19"/>
  <c r="G145" i="19"/>
  <c r="H143" i="19"/>
  <c r="H142" i="19"/>
  <c r="H140" i="19"/>
  <c r="H139" i="19"/>
  <c r="G139" i="19"/>
  <c r="H138" i="19"/>
  <c r="H136" i="19"/>
  <c r="G136" i="19"/>
  <c r="H135" i="19"/>
  <c r="H133" i="19"/>
  <c r="G133" i="19"/>
  <c r="H132" i="19"/>
  <c r="H130" i="19"/>
  <c r="G130" i="19"/>
  <c r="B104" i="19"/>
  <c r="H103" i="19"/>
  <c r="G103" i="19"/>
  <c r="G174" i="19" l="1"/>
  <c r="G235" i="19"/>
  <c r="O178" i="19"/>
  <c r="O179" i="19" s="1"/>
  <c r="O240" i="19"/>
  <c r="Q303" i="19"/>
  <c r="R302" i="19"/>
  <c r="O305" i="19"/>
  <c r="R301" i="19"/>
  <c r="B243" i="19"/>
  <c r="B247" i="19"/>
  <c r="B249" i="19"/>
  <c r="B238" i="19"/>
  <c r="B259" i="19"/>
  <c r="B265" i="19"/>
  <c r="B271" i="19"/>
  <c r="B277" i="19"/>
  <c r="A180" i="19"/>
  <c r="B206" i="19"/>
  <c r="B194" i="19"/>
  <c r="B182" i="19"/>
  <c r="B198" i="19"/>
  <c r="B234" i="19"/>
  <c r="B232" i="19"/>
  <c r="B226" i="19"/>
  <c r="B218" i="19"/>
  <c r="B236" i="19"/>
  <c r="Q237" i="19"/>
  <c r="Q238" i="19" s="1"/>
  <c r="B267" i="19"/>
  <c r="A238" i="19"/>
  <c r="B270" i="19"/>
  <c r="B286" i="19"/>
  <c r="B255" i="19"/>
  <c r="B276" i="19"/>
  <c r="B292" i="19"/>
  <c r="B261" i="19"/>
  <c r="B273" i="19"/>
  <c r="A294" i="19"/>
  <c r="A249" i="19"/>
  <c r="A255" i="19"/>
  <c r="A261" i="19"/>
  <c r="A267" i="19"/>
  <c r="A270" i="19"/>
  <c r="A273" i="19"/>
  <c r="A276" i="19"/>
  <c r="A286" i="19"/>
  <c r="A292" i="19"/>
  <c r="B180" i="19"/>
  <c r="B203" i="19"/>
  <c r="B207" i="19"/>
  <c r="B186" i="19"/>
  <c r="B215" i="19"/>
  <c r="B221" i="19"/>
  <c r="B209" i="19"/>
  <c r="B219" i="19"/>
  <c r="A228" i="19"/>
  <c r="A234" i="19"/>
  <c r="A224" i="19"/>
  <c r="A221" i="19"/>
  <c r="A222" i="19"/>
  <c r="A218" i="19"/>
  <c r="A219" i="19"/>
  <c r="B216" i="19"/>
  <c r="A215" i="19"/>
  <c r="A212" i="19"/>
  <c r="A207" i="19"/>
  <c r="A203" i="19"/>
  <c r="A204" i="19"/>
  <c r="A200" i="19"/>
  <c r="B184" i="19"/>
  <c r="B135" i="19"/>
  <c r="B149" i="19"/>
  <c r="B153" i="19"/>
  <c r="B157" i="19"/>
  <c r="B141" i="19"/>
  <c r="B143" i="19"/>
  <c r="B155" i="19"/>
  <c r="B159" i="19"/>
  <c r="B161" i="19"/>
  <c r="Q175" i="19"/>
  <c r="B177" i="19"/>
  <c r="A179" i="19"/>
  <c r="A182" i="19"/>
  <c r="A186" i="19"/>
  <c r="A176" i="19"/>
  <c r="A161" i="19"/>
  <c r="A159" i="19"/>
  <c r="A152" i="19"/>
  <c r="A153" i="19"/>
  <c r="A149" i="19"/>
  <c r="A150" i="19"/>
  <c r="A146" i="19"/>
  <c r="A147" i="19"/>
  <c r="A140" i="19"/>
  <c r="A138" i="19"/>
  <c r="A135" i="19"/>
  <c r="A132" i="19"/>
  <c r="A104" i="19"/>
  <c r="O180" i="19" l="1"/>
  <c r="R238" i="19"/>
  <c r="Q239" i="19"/>
  <c r="O241" i="19"/>
  <c r="O306" i="19"/>
  <c r="Q304" i="19"/>
  <c r="R303" i="19"/>
  <c r="R237" i="19"/>
  <c r="Q176" i="19"/>
  <c r="Q177" i="19" s="1"/>
  <c r="R175" i="19"/>
  <c r="B175" i="19" s="1"/>
  <c r="Q178" i="19" l="1"/>
  <c r="R177" i="19"/>
  <c r="O181" i="19"/>
  <c r="O242" i="19"/>
  <c r="Q240" i="19"/>
  <c r="R239" i="19"/>
  <c r="Q305" i="19"/>
  <c r="R304" i="19"/>
  <c r="O307" i="19"/>
  <c r="R176" i="19"/>
  <c r="B100" i="19"/>
  <c r="A100" i="19"/>
  <c r="H100" i="19"/>
  <c r="H99" i="19"/>
  <c r="G99" i="19"/>
  <c r="B94" i="19"/>
  <c r="A94" i="19"/>
  <c r="H94" i="19"/>
  <c r="H93" i="19"/>
  <c r="G93" i="19"/>
  <c r="B92" i="19"/>
  <c r="A92" i="19"/>
  <c r="H92" i="19"/>
  <c r="H91" i="19"/>
  <c r="G91" i="19"/>
  <c r="B90" i="19"/>
  <c r="H90" i="19"/>
  <c r="H89" i="19"/>
  <c r="G89" i="19"/>
  <c r="B88" i="19"/>
  <c r="H88" i="19"/>
  <c r="H87" i="19"/>
  <c r="G87" i="19"/>
  <c r="B76" i="19"/>
  <c r="A76" i="19"/>
  <c r="H76" i="19"/>
  <c r="B75" i="19"/>
  <c r="H75" i="19"/>
  <c r="H74" i="19"/>
  <c r="G74" i="19"/>
  <c r="H73" i="19"/>
  <c r="B72" i="19"/>
  <c r="H72" i="19"/>
  <c r="H71" i="19"/>
  <c r="G71" i="19"/>
  <c r="B70" i="19"/>
  <c r="A70" i="19"/>
  <c r="H70" i="19"/>
  <c r="B69" i="19"/>
  <c r="H69" i="19"/>
  <c r="H68" i="19"/>
  <c r="G68" i="19"/>
  <c r="B67" i="19"/>
  <c r="H67" i="19"/>
  <c r="B66" i="19"/>
  <c r="A66" i="19"/>
  <c r="H66" i="19"/>
  <c r="H65" i="19"/>
  <c r="G65" i="19"/>
  <c r="H53" i="19"/>
  <c r="H51" i="19"/>
  <c r="O182" i="19" l="1"/>
  <c r="R178" i="19"/>
  <c r="Q179" i="19"/>
  <c r="Q241" i="19"/>
  <c r="R240" i="19"/>
  <c r="O243" i="19"/>
  <c r="O308" i="19"/>
  <c r="Q306" i="19"/>
  <c r="R305" i="19"/>
  <c r="A90" i="19"/>
  <c r="A88" i="19"/>
  <c r="A75" i="19"/>
  <c r="B73" i="19"/>
  <c r="A72" i="19"/>
  <c r="A73" i="19"/>
  <c r="A69" i="19"/>
  <c r="A67" i="19"/>
  <c r="B55" i="19"/>
  <c r="Q180" i="19" l="1"/>
  <c r="R179" i="19"/>
  <c r="O183" i="19"/>
  <c r="O244" i="19"/>
  <c r="Q242" i="19"/>
  <c r="R241" i="19"/>
  <c r="Q307" i="19"/>
  <c r="R306" i="19"/>
  <c r="O309" i="19"/>
  <c r="B305" i="19"/>
  <c r="O184" i="19" l="1"/>
  <c r="Q181" i="19"/>
  <c r="R180" i="19"/>
  <c r="Q243" i="19"/>
  <c r="R242" i="19"/>
  <c r="B242" i="19" s="1"/>
  <c r="O245" i="19"/>
  <c r="O310" i="19"/>
  <c r="Q308" i="19"/>
  <c r="R307" i="19"/>
  <c r="Q182" i="19" l="1"/>
  <c r="R181" i="19"/>
  <c r="B181" i="19" s="1"/>
  <c r="O185" i="19"/>
  <c r="O246" i="19"/>
  <c r="Q244" i="19"/>
  <c r="R243" i="19"/>
  <c r="Q309" i="19"/>
  <c r="R308" i="19"/>
  <c r="O311" i="19"/>
  <c r="B307" i="19"/>
  <c r="O186" i="19" l="1"/>
  <c r="Q183" i="19"/>
  <c r="R182" i="19"/>
  <c r="Q245" i="19"/>
  <c r="R244" i="19"/>
  <c r="B244" i="19" s="1"/>
  <c r="O247" i="19"/>
  <c r="O312" i="19"/>
  <c r="Q310" i="19"/>
  <c r="R309" i="19"/>
  <c r="Q184" i="19" l="1"/>
  <c r="R183" i="19"/>
  <c r="B183" i="19" s="1"/>
  <c r="O187" i="19"/>
  <c r="O248" i="19"/>
  <c r="Q246" i="19"/>
  <c r="R245" i="19"/>
  <c r="Q311" i="19"/>
  <c r="R310" i="19"/>
  <c r="B310" i="19" s="1"/>
  <c r="O313" i="19"/>
  <c r="O188" i="19" l="1"/>
  <c r="Q185" i="19"/>
  <c r="R184" i="19"/>
  <c r="Q247" i="19"/>
  <c r="R246" i="19"/>
  <c r="B246" i="19" s="1"/>
  <c r="O249" i="19"/>
  <c r="Q312" i="19"/>
  <c r="R311" i="19"/>
  <c r="O314" i="19"/>
  <c r="Q186" i="19" l="1"/>
  <c r="R185" i="19"/>
  <c r="B185" i="19" s="1"/>
  <c r="O189" i="19"/>
  <c r="O250" i="19"/>
  <c r="Q248" i="19"/>
  <c r="R247" i="19"/>
  <c r="O315" i="19"/>
  <c r="Q313" i="19"/>
  <c r="R312" i="19"/>
  <c r="B312" i="19" s="1"/>
  <c r="O190" i="19" l="1"/>
  <c r="Q187" i="19"/>
  <c r="R186" i="19"/>
  <c r="Q249" i="19"/>
  <c r="R248" i="19"/>
  <c r="B248" i="19" s="1"/>
  <c r="O251" i="19"/>
  <c r="O316" i="19"/>
  <c r="Q314" i="19"/>
  <c r="R313" i="19"/>
  <c r="Q188" i="19" l="1"/>
  <c r="R187" i="19"/>
  <c r="B187" i="19" s="1"/>
  <c r="O191" i="19"/>
  <c r="O252" i="19"/>
  <c r="Q250" i="19"/>
  <c r="R249" i="19"/>
  <c r="Q315" i="19"/>
  <c r="R314" i="19"/>
  <c r="O317" i="19"/>
  <c r="O192" i="19" l="1"/>
  <c r="Q189" i="19"/>
  <c r="R188" i="19"/>
  <c r="Q251" i="19"/>
  <c r="R250" i="19"/>
  <c r="O253" i="19"/>
  <c r="O318" i="19"/>
  <c r="Q316" i="19"/>
  <c r="R315" i="19"/>
  <c r="B315" i="19" s="1"/>
  <c r="Q190" i="19" l="1"/>
  <c r="R189" i="19"/>
  <c r="O193" i="19"/>
  <c r="O254" i="19"/>
  <c r="Q252" i="19"/>
  <c r="R251" i="19"/>
  <c r="B251" i="19" s="1"/>
  <c r="O319" i="19"/>
  <c r="Q317" i="19"/>
  <c r="R316" i="19"/>
  <c r="O194" i="19" l="1"/>
  <c r="Q191" i="19"/>
  <c r="R190" i="19"/>
  <c r="B190" i="19" s="1"/>
  <c r="Q253" i="19"/>
  <c r="R252" i="19"/>
  <c r="O255" i="19"/>
  <c r="Q318" i="19"/>
  <c r="R317" i="19"/>
  <c r="O320" i="19"/>
  <c r="Q192" i="19" l="1"/>
  <c r="R191" i="19"/>
  <c r="O195" i="19"/>
  <c r="O256" i="19"/>
  <c r="Q254" i="19"/>
  <c r="R253" i="19"/>
  <c r="O321" i="19"/>
  <c r="Q319" i="19"/>
  <c r="R318" i="19"/>
  <c r="B318" i="19" s="1"/>
  <c r="O196" i="19" l="1"/>
  <c r="Q193" i="19"/>
  <c r="R192" i="19"/>
  <c r="Q255" i="19"/>
  <c r="R254" i="19"/>
  <c r="B254" i="19" s="1"/>
  <c r="O257" i="19"/>
  <c r="Q320" i="19"/>
  <c r="R319" i="19"/>
  <c r="O322" i="19"/>
  <c r="Q194" i="19" l="1"/>
  <c r="R193" i="19"/>
  <c r="B193" i="19" s="1"/>
  <c r="O197" i="19"/>
  <c r="O258" i="19"/>
  <c r="Q256" i="19"/>
  <c r="R255" i="19"/>
  <c r="O323" i="19"/>
  <c r="Q321" i="19"/>
  <c r="R320" i="19"/>
  <c r="O198" i="19" l="1"/>
  <c r="Q195" i="19"/>
  <c r="R194" i="19"/>
  <c r="Q257" i="19"/>
  <c r="R256" i="19"/>
  <c r="O259" i="19"/>
  <c r="Q322" i="19"/>
  <c r="R321" i="19"/>
  <c r="B321" i="19" s="1"/>
  <c r="O324" i="19"/>
  <c r="Q196" i="19" l="1"/>
  <c r="R195" i="19"/>
  <c r="O199" i="19"/>
  <c r="O260" i="19"/>
  <c r="Q258" i="19"/>
  <c r="R257" i="19"/>
  <c r="B257" i="19" s="1"/>
  <c r="O325" i="19"/>
  <c r="Q323" i="19"/>
  <c r="R322" i="19"/>
  <c r="O200" i="19" l="1"/>
  <c r="Q197" i="19"/>
  <c r="R196" i="19"/>
  <c r="B196" i="19" s="1"/>
  <c r="Q259" i="19"/>
  <c r="R258" i="19"/>
  <c r="O261" i="19"/>
  <c r="Q324" i="19"/>
  <c r="R323" i="19"/>
  <c r="O326" i="19"/>
  <c r="Q198" i="19" l="1"/>
  <c r="R197" i="19"/>
  <c r="O201" i="19"/>
  <c r="O262" i="19"/>
  <c r="Q260" i="19"/>
  <c r="R259" i="19"/>
  <c r="O327" i="19"/>
  <c r="Q325" i="19"/>
  <c r="R324" i="19"/>
  <c r="B324" i="19" s="1"/>
  <c r="Q199" i="19" l="1"/>
  <c r="R198" i="19"/>
  <c r="O202" i="19"/>
  <c r="Q261" i="19"/>
  <c r="R260" i="19"/>
  <c r="B260" i="19" s="1"/>
  <c r="O263" i="19"/>
  <c r="Q326" i="19"/>
  <c r="R325" i="19"/>
  <c r="O328" i="19"/>
  <c r="O203" i="19" l="1"/>
  <c r="Q200" i="19"/>
  <c r="R199" i="19"/>
  <c r="B199" i="19" s="1"/>
  <c r="O264" i="19"/>
  <c r="Q262" i="19"/>
  <c r="R261" i="19"/>
  <c r="O329" i="19"/>
  <c r="Q327" i="19"/>
  <c r="R326" i="19"/>
  <c r="Q201" i="19" l="1"/>
  <c r="R200" i="19"/>
  <c r="O204" i="19"/>
  <c r="Q263" i="19"/>
  <c r="R262" i="19"/>
  <c r="O265" i="19"/>
  <c r="Q328" i="19"/>
  <c r="R327" i="19"/>
  <c r="B327" i="19" s="1"/>
  <c r="O330" i="19"/>
  <c r="O205" i="19" l="1"/>
  <c r="Q202" i="19"/>
  <c r="R201" i="19"/>
  <c r="O266" i="19"/>
  <c r="Q264" i="19"/>
  <c r="R263" i="19"/>
  <c r="B263" i="19" s="1"/>
  <c r="O331" i="19"/>
  <c r="Q329" i="19"/>
  <c r="R328" i="19"/>
  <c r="Q203" i="19" l="1"/>
  <c r="R202" i="19"/>
  <c r="B202" i="19" s="1"/>
  <c r="O206" i="19"/>
  <c r="Q265" i="19"/>
  <c r="R264" i="19"/>
  <c r="O267" i="19"/>
  <c r="Q330" i="19"/>
  <c r="R329" i="19"/>
  <c r="O332" i="19"/>
  <c r="O207" i="19" l="1"/>
  <c r="Q204" i="19"/>
  <c r="R203" i="19"/>
  <c r="O268" i="19"/>
  <c r="Q266" i="19"/>
  <c r="R265" i="19"/>
  <c r="O333" i="19"/>
  <c r="Q331" i="19"/>
  <c r="R330" i="19"/>
  <c r="B330" i="19" s="1"/>
  <c r="Q205" i="19" l="1"/>
  <c r="R204" i="19"/>
  <c r="O208" i="19"/>
  <c r="Q267" i="19"/>
  <c r="R266" i="19"/>
  <c r="B266" i="19" s="1"/>
  <c r="O269" i="19"/>
  <c r="Q332" i="19"/>
  <c r="R331" i="19"/>
  <c r="O334" i="19"/>
  <c r="O209" i="19" l="1"/>
  <c r="O210" i="19" s="1"/>
  <c r="Q206" i="19"/>
  <c r="R205" i="19"/>
  <c r="B205" i="19" s="1"/>
  <c r="O270" i="19"/>
  <c r="Q268" i="19"/>
  <c r="R267" i="19"/>
  <c r="O335" i="19"/>
  <c r="Q333" i="19"/>
  <c r="R332" i="19"/>
  <c r="Q207" i="19" l="1"/>
  <c r="R206" i="19"/>
  <c r="Q269" i="19"/>
  <c r="R268" i="19"/>
  <c r="O271" i="19"/>
  <c r="Q334" i="19"/>
  <c r="R333" i="19"/>
  <c r="B333" i="19" s="1"/>
  <c r="O336" i="19"/>
  <c r="O211" i="19" l="1"/>
  <c r="Q208" i="19"/>
  <c r="R207" i="19"/>
  <c r="O272" i="19"/>
  <c r="Q270" i="19"/>
  <c r="R269" i="19"/>
  <c r="B269" i="19" s="1"/>
  <c r="O337" i="19"/>
  <c r="Q335" i="19"/>
  <c r="R334" i="19"/>
  <c r="Q209" i="19" l="1"/>
  <c r="Q210" i="19" s="1"/>
  <c r="R210" i="19" s="1"/>
  <c r="R208" i="19"/>
  <c r="B208" i="19" s="1"/>
  <c r="O212" i="19"/>
  <c r="O213" i="19" s="1"/>
  <c r="Q271" i="19"/>
  <c r="R270" i="19"/>
  <c r="O273" i="19"/>
  <c r="Q336" i="19"/>
  <c r="R335" i="19"/>
  <c r="O338" i="19"/>
  <c r="R209" i="19" l="1"/>
  <c r="O274" i="19"/>
  <c r="Q272" i="19"/>
  <c r="R271" i="19"/>
  <c r="Q337" i="19"/>
  <c r="R336" i="19"/>
  <c r="B336" i="19" s="1"/>
  <c r="O339" i="19"/>
  <c r="Q211" i="19" l="1"/>
  <c r="O214" i="19"/>
  <c r="Q273" i="19"/>
  <c r="R272" i="19"/>
  <c r="B272" i="19" s="1"/>
  <c r="O275" i="19"/>
  <c r="O340" i="19"/>
  <c r="Q338" i="19"/>
  <c r="R337" i="19"/>
  <c r="O215" i="19" l="1"/>
  <c r="Q212" i="19"/>
  <c r="Q213" i="19" s="1"/>
  <c r="R213" i="19" s="1"/>
  <c r="R211" i="19"/>
  <c r="B211" i="19" s="1"/>
  <c r="O276" i="19"/>
  <c r="Q274" i="19"/>
  <c r="R273" i="19"/>
  <c r="Q339" i="19"/>
  <c r="R338" i="19"/>
  <c r="O341" i="19"/>
  <c r="R212" i="19" l="1"/>
  <c r="O216" i="19"/>
  <c r="Q275" i="19"/>
  <c r="R274" i="19"/>
  <c r="O277" i="19"/>
  <c r="O342" i="19"/>
  <c r="Q340" i="19"/>
  <c r="R339" i="19"/>
  <c r="B339" i="19" s="1"/>
  <c r="O217" i="19" l="1"/>
  <c r="Q214" i="19"/>
  <c r="O278" i="19"/>
  <c r="Q276" i="19"/>
  <c r="R275" i="19"/>
  <c r="B275" i="19" s="1"/>
  <c r="Q341" i="19"/>
  <c r="R340" i="19"/>
  <c r="O343" i="19"/>
  <c r="Q215" i="19" l="1"/>
  <c r="R214" i="19"/>
  <c r="B214" i="19" s="1"/>
  <c r="O218" i="19"/>
  <c r="Q277" i="19"/>
  <c r="R276" i="19"/>
  <c r="O279" i="19"/>
  <c r="O344" i="19"/>
  <c r="Q342" i="19"/>
  <c r="R341" i="19"/>
  <c r="B341" i="19" s="1"/>
  <c r="O219" i="19" l="1"/>
  <c r="Q216" i="19"/>
  <c r="R215" i="19"/>
  <c r="O280" i="19"/>
  <c r="Q278" i="19"/>
  <c r="R277" i="19"/>
  <c r="Q343" i="19"/>
  <c r="R342" i="19"/>
  <c r="O345" i="19"/>
  <c r="Q217" i="19" l="1"/>
  <c r="R216" i="19"/>
  <c r="O220" i="19"/>
  <c r="Q279" i="19"/>
  <c r="R278" i="19"/>
  <c r="B278" i="19" s="1"/>
  <c r="O281" i="19"/>
  <c r="O346" i="19"/>
  <c r="Q344" i="19"/>
  <c r="R343" i="19"/>
  <c r="B343" i="19" s="1"/>
  <c r="O221" i="19" l="1"/>
  <c r="Q218" i="19"/>
  <c r="R217" i="19"/>
  <c r="B217" i="19" s="1"/>
  <c r="O282" i="19"/>
  <c r="Q280" i="19"/>
  <c r="R279" i="19"/>
  <c r="Q345" i="19"/>
  <c r="R344" i="19"/>
  <c r="O347" i="19"/>
  <c r="Q219" i="19" l="1"/>
  <c r="R218" i="19"/>
  <c r="O222" i="19"/>
  <c r="Q281" i="19"/>
  <c r="R280" i="19"/>
  <c r="B280" i="19" s="1"/>
  <c r="O283" i="19"/>
  <c r="O348" i="19"/>
  <c r="Q346" i="19"/>
  <c r="R345" i="19"/>
  <c r="B345" i="19" s="1"/>
  <c r="O223" i="19" l="1"/>
  <c r="Q220" i="19"/>
  <c r="R219" i="19"/>
  <c r="O284" i="19"/>
  <c r="Q282" i="19"/>
  <c r="R281" i="19"/>
  <c r="O349" i="19"/>
  <c r="Q347" i="19"/>
  <c r="R346" i="19"/>
  <c r="Q221" i="19" l="1"/>
  <c r="R220" i="19"/>
  <c r="B220" i="19" s="1"/>
  <c r="O224" i="19"/>
  <c r="Q283" i="19"/>
  <c r="R282" i="19"/>
  <c r="B282" i="19" s="1"/>
  <c r="O285" i="19"/>
  <c r="Q348" i="19"/>
  <c r="R347" i="19"/>
  <c r="O350" i="19"/>
  <c r="O225" i="19" l="1"/>
  <c r="Q222" i="19"/>
  <c r="R221" i="19"/>
  <c r="O286" i="19"/>
  <c r="Q284" i="19"/>
  <c r="R283" i="19"/>
  <c r="O351" i="19"/>
  <c r="Q349" i="19"/>
  <c r="R348" i="19"/>
  <c r="B348" i="19" s="1"/>
  <c r="Q223" i="19" l="1"/>
  <c r="R222" i="19"/>
  <c r="O226" i="19"/>
  <c r="Q285" i="19"/>
  <c r="R284" i="19"/>
  <c r="O287" i="19"/>
  <c r="Q350" i="19"/>
  <c r="R349" i="19"/>
  <c r="O352" i="19"/>
  <c r="O227" i="19" l="1"/>
  <c r="Q224" i="19"/>
  <c r="R223" i="19"/>
  <c r="B223" i="19" s="1"/>
  <c r="O288" i="19"/>
  <c r="Q286" i="19"/>
  <c r="R285" i="19"/>
  <c r="B285" i="19" s="1"/>
  <c r="O353" i="19"/>
  <c r="Q351" i="19"/>
  <c r="R350" i="19"/>
  <c r="Q225" i="19" l="1"/>
  <c r="R224" i="19"/>
  <c r="O228" i="19"/>
  <c r="Q287" i="19"/>
  <c r="R286" i="19"/>
  <c r="O289" i="19"/>
  <c r="Q352" i="19"/>
  <c r="R351" i="19"/>
  <c r="B351" i="19" s="1"/>
  <c r="O354" i="19"/>
  <c r="O229" i="19" l="1"/>
  <c r="Q226" i="19"/>
  <c r="R225" i="19"/>
  <c r="O290" i="19"/>
  <c r="Q288" i="19"/>
  <c r="R287" i="19"/>
  <c r="B287" i="19" s="1"/>
  <c r="O355" i="19"/>
  <c r="Q353" i="19"/>
  <c r="R352" i="19"/>
  <c r="Q227" i="19" l="1"/>
  <c r="R226" i="19"/>
  <c r="O230" i="19"/>
  <c r="Q289" i="19"/>
  <c r="R288" i="19"/>
  <c r="O291" i="19"/>
  <c r="Q354" i="19"/>
  <c r="R353" i="19"/>
  <c r="O356" i="19"/>
  <c r="B225" i="19"/>
  <c r="O231" i="19" l="1"/>
  <c r="Q228" i="19"/>
  <c r="R227" i="19"/>
  <c r="O292" i="19"/>
  <c r="Q290" i="19"/>
  <c r="R289" i="19"/>
  <c r="B289" i="19" s="1"/>
  <c r="O357" i="19"/>
  <c r="Q355" i="19"/>
  <c r="R354" i="19"/>
  <c r="B354" i="19" s="1"/>
  <c r="Q229" i="19" l="1"/>
  <c r="R228" i="19"/>
  <c r="O232" i="19"/>
  <c r="Q291" i="19"/>
  <c r="R290" i="19"/>
  <c r="O293" i="19"/>
  <c r="Q356" i="19"/>
  <c r="R355" i="19"/>
  <c r="O358" i="19"/>
  <c r="B227" i="19"/>
  <c r="O233" i="19" l="1"/>
  <c r="Q230" i="19"/>
  <c r="R229" i="19"/>
  <c r="O294" i="19"/>
  <c r="Q292" i="19"/>
  <c r="R291" i="19"/>
  <c r="B291" i="19" s="1"/>
  <c r="O359" i="19"/>
  <c r="Q357" i="19"/>
  <c r="R356" i="19"/>
  <c r="Q231" i="19" l="1"/>
  <c r="R230" i="19"/>
  <c r="Q293" i="19"/>
  <c r="R292" i="19"/>
  <c r="O295" i="19"/>
  <c r="Q358" i="19"/>
  <c r="R357" i="19"/>
  <c r="B357" i="19" s="1"/>
  <c r="O360" i="19"/>
  <c r="O234" i="19"/>
  <c r="B229" i="19"/>
  <c r="Q232" i="19" l="1"/>
  <c r="R231" i="19"/>
  <c r="O296" i="19"/>
  <c r="Q294" i="19"/>
  <c r="R293" i="19"/>
  <c r="B293" i="19" s="1"/>
  <c r="O361" i="19"/>
  <c r="Q359" i="19"/>
  <c r="R358" i="19"/>
  <c r="Q233" i="19" l="1"/>
  <c r="R233" i="19" s="1"/>
  <c r="R232" i="19"/>
  <c r="Q295" i="19"/>
  <c r="R294" i="19"/>
  <c r="O297" i="19"/>
  <c r="O298" i="19" s="1"/>
  <c r="Q360" i="19"/>
  <c r="R359" i="19"/>
  <c r="B359" i="19" s="1"/>
  <c r="O362" i="19"/>
  <c r="B231" i="19"/>
  <c r="Q234" i="19" l="1"/>
  <c r="R234" i="19" s="1"/>
  <c r="Q296" i="19"/>
  <c r="R295" i="19"/>
  <c r="B295" i="19" s="1"/>
  <c r="O363" i="19"/>
  <c r="Q361" i="19"/>
  <c r="R360" i="19"/>
  <c r="B233" i="19"/>
  <c r="Q297" i="19" l="1"/>
  <c r="R296" i="19"/>
  <c r="Q362" i="19"/>
  <c r="R361" i="19"/>
  <c r="B361" i="19" s="1"/>
  <c r="O364" i="19"/>
  <c r="B173" i="19"/>
  <c r="A173" i="19"/>
  <c r="H173" i="19"/>
  <c r="H172" i="19"/>
  <c r="G172" i="19"/>
  <c r="B171" i="19"/>
  <c r="A171" i="19"/>
  <c r="H171" i="19"/>
  <c r="H170" i="19"/>
  <c r="G170" i="19"/>
  <c r="B169" i="19"/>
  <c r="H169" i="19"/>
  <c r="H168" i="19"/>
  <c r="G168" i="19"/>
  <c r="H167" i="19"/>
  <c r="H166" i="19"/>
  <c r="G166" i="19"/>
  <c r="B129" i="19"/>
  <c r="A129" i="19"/>
  <c r="H129" i="19"/>
  <c r="H128" i="19"/>
  <c r="G128" i="19"/>
  <c r="B127" i="19"/>
  <c r="A127" i="19"/>
  <c r="H127" i="19"/>
  <c r="H126" i="19"/>
  <c r="G126" i="19"/>
  <c r="B125" i="19"/>
  <c r="H124" i="19"/>
  <c r="B123" i="19"/>
  <c r="A123" i="19"/>
  <c r="H123" i="19"/>
  <c r="H122" i="19"/>
  <c r="G122" i="19"/>
  <c r="B121" i="19"/>
  <c r="H121" i="19"/>
  <c r="H120" i="19"/>
  <c r="H118" i="19"/>
  <c r="P117" i="19"/>
  <c r="B117" i="19" s="1"/>
  <c r="O117" i="19"/>
  <c r="O118" i="19" s="1"/>
  <c r="H117" i="19"/>
  <c r="P116" i="19"/>
  <c r="Q116" i="19" s="1"/>
  <c r="R116" i="19" s="1"/>
  <c r="B116" i="19" s="1"/>
  <c r="H116" i="19"/>
  <c r="G116" i="19"/>
  <c r="G115" i="19" l="1"/>
  <c r="O119" i="19"/>
  <c r="O120" i="19" s="1"/>
  <c r="Q298" i="19"/>
  <c r="R298" i="19" s="1"/>
  <c r="R297" i="19"/>
  <c r="B297" i="19" s="1"/>
  <c r="O365" i="19"/>
  <c r="Q363" i="19"/>
  <c r="R362" i="19"/>
  <c r="A120" i="19"/>
  <c r="B120" i="19"/>
  <c r="Q117" i="19"/>
  <c r="Q118" i="19" s="1"/>
  <c r="Q119" i="19" s="1"/>
  <c r="A121" i="19"/>
  <c r="A117" i="19"/>
  <c r="B118" i="19"/>
  <c r="A118" i="19"/>
  <c r="A125" i="19"/>
  <c r="B167" i="19"/>
  <c r="A169" i="19"/>
  <c r="A167" i="19"/>
  <c r="R119" i="19" l="1"/>
  <c r="Q120" i="19"/>
  <c r="Q121" i="19" s="1"/>
  <c r="Q122" i="19" s="1"/>
  <c r="Q123" i="19" s="1"/>
  <c r="Q124" i="19" s="1"/>
  <c r="Q125" i="19" s="1"/>
  <c r="Q126" i="19" s="1"/>
  <c r="Q127" i="19" s="1"/>
  <c r="Q128" i="19" s="1"/>
  <c r="Q129" i="19" s="1"/>
  <c r="Q130" i="19" s="1"/>
  <c r="Q131" i="19" s="1"/>
  <c r="Q132" i="19" s="1"/>
  <c r="Q133" i="19" s="1"/>
  <c r="Q134" i="19" s="1"/>
  <c r="Q135" i="19" s="1"/>
  <c r="Q136" i="19" s="1"/>
  <c r="Q137" i="19" s="1"/>
  <c r="Q138" i="19" s="1"/>
  <c r="Q139" i="19" s="1"/>
  <c r="Q140" i="19" s="1"/>
  <c r="Q141" i="19" s="1"/>
  <c r="Q142" i="19" s="1"/>
  <c r="Q143" i="19" s="1"/>
  <c r="Q144" i="19" s="1"/>
  <c r="Q145" i="19" s="1"/>
  <c r="Q146" i="19" s="1"/>
  <c r="Q147" i="19" s="1"/>
  <c r="Q148" i="19" s="1"/>
  <c r="Q149" i="19" s="1"/>
  <c r="Q150" i="19" s="1"/>
  <c r="Q151" i="19" s="1"/>
  <c r="Q152" i="19" s="1"/>
  <c r="Q153" i="19" s="1"/>
  <c r="Q154" i="19" s="1"/>
  <c r="Q155" i="19" s="1"/>
  <c r="Q156" i="19" s="1"/>
  <c r="Q157" i="19" s="1"/>
  <c r="Q158" i="19" s="1"/>
  <c r="Q159" i="19" s="1"/>
  <c r="Q160" i="19" s="1"/>
  <c r="Q161" i="19" s="1"/>
  <c r="Q162" i="19" s="1"/>
  <c r="Q163" i="19" s="1"/>
  <c r="Q164" i="19" s="1"/>
  <c r="Q165" i="19" s="1"/>
  <c r="Q166" i="19" s="1"/>
  <c r="Q167" i="19" s="1"/>
  <c r="Q168" i="19" s="1"/>
  <c r="Q169" i="19" s="1"/>
  <c r="Q170" i="19" s="1"/>
  <c r="Q171" i="19" s="1"/>
  <c r="Q172" i="19" s="1"/>
  <c r="Q173" i="19" s="1"/>
  <c r="R118" i="19"/>
  <c r="O121" i="19"/>
  <c r="O366" i="19"/>
  <c r="Q364" i="19"/>
  <c r="R363" i="19"/>
  <c r="B363" i="19" s="1"/>
  <c r="R117" i="19"/>
  <c r="O122" i="19" l="1"/>
  <c r="R121" i="19"/>
  <c r="R120" i="19"/>
  <c r="Q365" i="19"/>
  <c r="R364" i="19"/>
  <c r="O367" i="19"/>
  <c r="O123" i="19" l="1"/>
  <c r="R122" i="19"/>
  <c r="O368" i="19"/>
  <c r="Q366" i="19"/>
  <c r="R365" i="19"/>
  <c r="B365" i="19" s="1"/>
  <c r="O124" i="19" l="1"/>
  <c r="R123" i="19"/>
  <c r="Q367" i="19"/>
  <c r="R366" i="19"/>
  <c r="O369" i="19"/>
  <c r="O125" i="19" l="1"/>
  <c r="R124" i="19"/>
  <c r="O370" i="19"/>
  <c r="Q368" i="19"/>
  <c r="R367" i="19"/>
  <c r="B122" i="19"/>
  <c r="O126" i="19" l="1"/>
  <c r="R125" i="19"/>
  <c r="Q369" i="19"/>
  <c r="R368" i="19"/>
  <c r="B368" i="19" s="1"/>
  <c r="O371" i="19"/>
  <c r="O127" i="19" l="1"/>
  <c r="R126" i="19"/>
  <c r="O372" i="19"/>
  <c r="Q370" i="19"/>
  <c r="R369" i="19"/>
  <c r="B124" i="19"/>
  <c r="O128" i="19" l="1"/>
  <c r="R127" i="19"/>
  <c r="Q371" i="19"/>
  <c r="R370" i="19"/>
  <c r="B370" i="19" s="1"/>
  <c r="O373" i="19"/>
  <c r="O129" i="19" l="1"/>
  <c r="R128" i="19"/>
  <c r="O374" i="19"/>
  <c r="Q372" i="19"/>
  <c r="R371" i="19"/>
  <c r="O130" i="19" l="1"/>
  <c r="R129" i="19"/>
  <c r="Q373" i="19"/>
  <c r="R372" i="19"/>
  <c r="O375" i="19"/>
  <c r="B126" i="19"/>
  <c r="O131" i="19" l="1"/>
  <c r="R130" i="19"/>
  <c r="O376" i="19"/>
  <c r="Q374" i="19"/>
  <c r="R373" i="19"/>
  <c r="B373" i="19" s="1"/>
  <c r="O132" i="19" l="1"/>
  <c r="R131" i="19"/>
  <c r="Q375" i="19"/>
  <c r="R374" i="19"/>
  <c r="O377" i="19"/>
  <c r="B128" i="19"/>
  <c r="O133" i="19" l="1"/>
  <c r="R132" i="19"/>
  <c r="O378" i="19"/>
  <c r="Q376" i="19"/>
  <c r="R375" i="19"/>
  <c r="B375" i="19" s="1"/>
  <c r="B130" i="19"/>
  <c r="O134" i="19" l="1"/>
  <c r="R133" i="19"/>
  <c r="Q377" i="19"/>
  <c r="R376" i="19"/>
  <c r="O379" i="19"/>
  <c r="O135" i="19" l="1"/>
  <c r="R134" i="19"/>
  <c r="O380" i="19"/>
  <c r="Q378" i="19"/>
  <c r="R377" i="19"/>
  <c r="B377" i="19" s="1"/>
  <c r="O136" i="19" l="1"/>
  <c r="R135" i="19"/>
  <c r="Q379" i="19"/>
  <c r="R378" i="19"/>
  <c r="O381" i="19"/>
  <c r="B133" i="19"/>
  <c r="O137" i="19" l="1"/>
  <c r="R136" i="19"/>
  <c r="O382" i="19"/>
  <c r="Q380" i="19"/>
  <c r="R379" i="19"/>
  <c r="B379" i="19" s="1"/>
  <c r="H1611" i="19"/>
  <c r="O138" i="19" l="1"/>
  <c r="R137" i="19"/>
  <c r="Q381" i="19"/>
  <c r="R380" i="19"/>
  <c r="O383" i="19"/>
  <c r="O139" i="19" l="1"/>
  <c r="R138" i="19"/>
  <c r="O384" i="19"/>
  <c r="Q382" i="19"/>
  <c r="R381" i="19"/>
  <c r="B381" i="19" s="1"/>
  <c r="B136" i="19"/>
  <c r="O140" i="19" l="1"/>
  <c r="R139" i="19"/>
  <c r="Q383" i="19"/>
  <c r="R382" i="19"/>
  <c r="O385" i="19"/>
  <c r="G1620" i="19"/>
  <c r="H1619" i="19"/>
  <c r="H1615" i="19"/>
  <c r="G1615" i="19"/>
  <c r="H1614" i="19"/>
  <c r="G1614" i="19"/>
  <c r="O141" i="19" l="1"/>
  <c r="R140" i="19"/>
  <c r="O386" i="19"/>
  <c r="Q384" i="19"/>
  <c r="R383" i="19"/>
  <c r="B383" i="19" s="1"/>
  <c r="G1619" i="19"/>
  <c r="O142" i="19" l="1"/>
  <c r="R141" i="19"/>
  <c r="Q385" i="19"/>
  <c r="R384" i="19"/>
  <c r="O387" i="19"/>
  <c r="B139" i="19"/>
  <c r="O143" i="19" l="1"/>
  <c r="R142" i="19"/>
  <c r="O388" i="19"/>
  <c r="Q386" i="19"/>
  <c r="R385" i="19"/>
  <c r="B385" i="19" s="1"/>
  <c r="O144" i="19" l="1"/>
  <c r="R143" i="19"/>
  <c r="Q387" i="19"/>
  <c r="R386" i="19"/>
  <c r="O145" i="19" l="1"/>
  <c r="R144" i="19"/>
  <c r="Q388" i="19"/>
  <c r="R388" i="19" s="1"/>
  <c r="R387" i="19"/>
  <c r="B387" i="19" s="1"/>
  <c r="B142" i="19"/>
  <c r="O146" i="19" l="1"/>
  <c r="R145" i="19"/>
  <c r="A22" i="19"/>
  <c r="H22" i="19"/>
  <c r="B22" i="19"/>
  <c r="H20" i="19"/>
  <c r="G20" i="19"/>
  <c r="O147" i="19" l="1"/>
  <c r="R146" i="19"/>
  <c r="B145" i="19"/>
  <c r="A28" i="19"/>
  <c r="B28" i="19"/>
  <c r="H28" i="19"/>
  <c r="H26" i="19"/>
  <c r="G26" i="19"/>
  <c r="O148" i="19" l="1"/>
  <c r="R147" i="19"/>
  <c r="O149" i="19" l="1"/>
  <c r="R148" i="19"/>
  <c r="B148" i="19" s="1"/>
  <c r="A1605" i="19"/>
  <c r="B1605" i="19"/>
  <c r="A1607" i="19"/>
  <c r="B1607" i="19"/>
  <c r="H1604" i="19"/>
  <c r="H1603" i="19"/>
  <c r="G1603" i="19"/>
  <c r="B1602" i="19"/>
  <c r="H1602" i="19"/>
  <c r="A1595" i="19"/>
  <c r="B1595" i="19"/>
  <c r="A1596" i="19"/>
  <c r="B1596" i="19"/>
  <c r="A1598" i="19"/>
  <c r="B1598" i="19"/>
  <c r="A1599" i="19"/>
  <c r="B1599" i="19"/>
  <c r="O150" i="19" l="1"/>
  <c r="R149" i="19"/>
  <c r="A1601" i="19"/>
  <c r="B1604" i="19"/>
  <c r="A1604" i="19"/>
  <c r="B1601" i="19"/>
  <c r="A1602" i="19"/>
  <c r="L8" i="19"/>
  <c r="O151" i="19" l="1"/>
  <c r="R150" i="19"/>
  <c r="A9" i="19"/>
  <c r="A14" i="19"/>
  <c r="A19" i="19"/>
  <c r="A30" i="19"/>
  <c r="A31" i="19"/>
  <c r="A33" i="19"/>
  <c r="A34" i="19"/>
  <c r="A36" i="19"/>
  <c r="A38" i="19"/>
  <c r="A41" i="19"/>
  <c r="A47" i="19"/>
  <c r="A57" i="19"/>
  <c r="A58" i="19"/>
  <c r="A60" i="19"/>
  <c r="A61" i="19"/>
  <c r="A64" i="19"/>
  <c r="A78" i="19"/>
  <c r="A80" i="19"/>
  <c r="A82" i="19"/>
  <c r="A84" i="19"/>
  <c r="A86" i="19"/>
  <c r="A96" i="19"/>
  <c r="A98" i="19"/>
  <c r="A108" i="19"/>
  <c r="A110" i="19"/>
  <c r="A112" i="19"/>
  <c r="O9" i="19"/>
  <c r="O10" i="19" s="1"/>
  <c r="B11" i="19"/>
  <c r="B12" i="19"/>
  <c r="B14" i="19"/>
  <c r="B16" i="19"/>
  <c r="B19" i="19"/>
  <c r="B31" i="19"/>
  <c r="B34" i="19"/>
  <c r="B38" i="19"/>
  <c r="B41" i="19"/>
  <c r="B47" i="19"/>
  <c r="B58" i="19"/>
  <c r="B60" i="19"/>
  <c r="B63" i="19"/>
  <c r="B64" i="19"/>
  <c r="B78" i="19"/>
  <c r="B80" i="19"/>
  <c r="B82" i="19"/>
  <c r="B84" i="19"/>
  <c r="B86" i="19"/>
  <c r="B96" i="19"/>
  <c r="B98" i="19"/>
  <c r="B110" i="19"/>
  <c r="B114" i="19"/>
  <c r="P9" i="19"/>
  <c r="M8" i="19"/>
  <c r="M9" i="19" s="1"/>
  <c r="M10" i="19" s="1"/>
  <c r="M11" i="19" s="1"/>
  <c r="M12" i="19" s="1"/>
  <c r="M13" i="19" s="1"/>
  <c r="M14" i="19" s="1"/>
  <c r="M15" i="19" s="1"/>
  <c r="M16" i="19" s="1"/>
  <c r="M17" i="19" s="1"/>
  <c r="M18" i="19" s="1"/>
  <c r="M19" i="19" s="1"/>
  <c r="M20" i="19" s="1"/>
  <c r="M21" i="19" s="1"/>
  <c r="M22" i="19" s="1"/>
  <c r="M23" i="19" s="1"/>
  <c r="M24" i="19" s="1"/>
  <c r="M25" i="19" s="1"/>
  <c r="M26" i="19" s="1"/>
  <c r="M27" i="19" s="1"/>
  <c r="M28" i="19" s="1"/>
  <c r="M29" i="19" s="1"/>
  <c r="M30" i="19" s="1"/>
  <c r="M31" i="19" s="1"/>
  <c r="M32" i="19" s="1"/>
  <c r="M33" i="19" s="1"/>
  <c r="M34" i="19" s="1"/>
  <c r="M35" i="19" s="1"/>
  <c r="M36" i="19" s="1"/>
  <c r="M37" i="19" s="1"/>
  <c r="M38" i="19" s="1"/>
  <c r="M39" i="19" s="1"/>
  <c r="M40" i="19" s="1"/>
  <c r="M41" i="19" s="1"/>
  <c r="M42" i="19" s="1"/>
  <c r="M43" i="19" s="1"/>
  <c r="M44" i="19" s="1"/>
  <c r="M45" i="19" s="1"/>
  <c r="M46" i="19" s="1"/>
  <c r="M47" i="19" s="1"/>
  <c r="M48" i="19" s="1"/>
  <c r="M49" i="19" s="1"/>
  <c r="M50" i="19" s="1"/>
  <c r="M51" i="19" s="1"/>
  <c r="M52" i="19" s="1"/>
  <c r="M53" i="19" s="1"/>
  <c r="M54" i="19" s="1"/>
  <c r="M55" i="19" s="1"/>
  <c r="M56" i="19" s="1"/>
  <c r="M57" i="19" s="1"/>
  <c r="M58" i="19" s="1"/>
  <c r="M59" i="19" s="1"/>
  <c r="M60" i="19" s="1"/>
  <c r="M61" i="19" s="1"/>
  <c r="M62" i="19" s="1"/>
  <c r="M63" i="19" s="1"/>
  <c r="M64" i="19" s="1"/>
  <c r="M65" i="19" s="1"/>
  <c r="M66" i="19" s="1"/>
  <c r="M67" i="19" s="1"/>
  <c r="M68" i="19" s="1"/>
  <c r="M69" i="19" s="1"/>
  <c r="M70" i="19" s="1"/>
  <c r="M71" i="19" s="1"/>
  <c r="M72" i="19" s="1"/>
  <c r="M73" i="19" s="1"/>
  <c r="M74" i="19" s="1"/>
  <c r="M75" i="19" s="1"/>
  <c r="M76" i="19" s="1"/>
  <c r="M77" i="19" s="1"/>
  <c r="M78" i="19" s="1"/>
  <c r="M79" i="19" s="1"/>
  <c r="M80" i="19" s="1"/>
  <c r="M81" i="19" s="1"/>
  <c r="M82" i="19" s="1"/>
  <c r="M83" i="19" s="1"/>
  <c r="M84" i="19" s="1"/>
  <c r="M85" i="19" s="1"/>
  <c r="M86" i="19" s="1"/>
  <c r="M87" i="19" s="1"/>
  <c r="M88" i="19" s="1"/>
  <c r="M89" i="19" s="1"/>
  <c r="M90" i="19" s="1"/>
  <c r="M91" i="19" s="1"/>
  <c r="M92" i="19" s="1"/>
  <c r="M93" i="19" s="1"/>
  <c r="M94" i="19" s="1"/>
  <c r="M95" i="19" s="1"/>
  <c r="M96" i="19" s="1"/>
  <c r="M97" i="19" s="1"/>
  <c r="M98" i="19" s="1"/>
  <c r="M99" i="19" s="1"/>
  <c r="M100" i="19" s="1"/>
  <c r="M101" i="19" s="1"/>
  <c r="M102" i="19" s="1"/>
  <c r="M103" i="19" s="1"/>
  <c r="M104" i="19" s="1"/>
  <c r="M105" i="19" s="1"/>
  <c r="M106" i="19" s="1"/>
  <c r="M107" i="19" s="1"/>
  <c r="M108" i="19" s="1"/>
  <c r="M109" i="19" s="1"/>
  <c r="M110" i="19" s="1"/>
  <c r="M111" i="19" s="1"/>
  <c r="M112" i="19" s="1"/>
  <c r="M113" i="19" s="1"/>
  <c r="M114" i="19" s="1"/>
  <c r="M115" i="19" s="1"/>
  <c r="M116" i="19" s="1"/>
  <c r="M117" i="19" s="1"/>
  <c r="M118" i="19" s="1"/>
  <c r="M119" i="19" s="1"/>
  <c r="M120" i="19" s="1"/>
  <c r="M121" i="19" s="1"/>
  <c r="M122" i="19" s="1"/>
  <c r="M123" i="19" s="1"/>
  <c r="M124" i="19" s="1"/>
  <c r="M125" i="19" s="1"/>
  <c r="M126" i="19" s="1"/>
  <c r="M127" i="19" s="1"/>
  <c r="M128" i="19" s="1"/>
  <c r="M129" i="19" s="1"/>
  <c r="M130" i="19" s="1"/>
  <c r="M131" i="19" s="1"/>
  <c r="M132" i="19" s="1"/>
  <c r="M133" i="19" s="1"/>
  <c r="M134" i="19" s="1"/>
  <c r="M135" i="19" s="1"/>
  <c r="M136" i="19" s="1"/>
  <c r="M137" i="19" s="1"/>
  <c r="M138" i="19" s="1"/>
  <c r="M139" i="19" s="1"/>
  <c r="M140" i="19" s="1"/>
  <c r="M141" i="19" s="1"/>
  <c r="M142" i="19" s="1"/>
  <c r="M143" i="19" s="1"/>
  <c r="M144" i="19" s="1"/>
  <c r="M145" i="19" s="1"/>
  <c r="M146" i="19" s="1"/>
  <c r="M147" i="19" s="1"/>
  <c r="M148" i="19" s="1"/>
  <c r="M149" i="19" s="1"/>
  <c r="M150" i="19" s="1"/>
  <c r="M151" i="19" s="1"/>
  <c r="M152" i="19" s="1"/>
  <c r="M153" i="19" s="1"/>
  <c r="M154" i="19" s="1"/>
  <c r="M155" i="19" s="1"/>
  <c r="M156" i="19" s="1"/>
  <c r="M157" i="19" s="1"/>
  <c r="M158" i="19" s="1"/>
  <c r="M159" i="19" s="1"/>
  <c r="M160" i="19" s="1"/>
  <c r="M161" i="19" s="1"/>
  <c r="M162" i="19" s="1"/>
  <c r="M163" i="19" s="1"/>
  <c r="M164" i="19" s="1"/>
  <c r="M165" i="19" s="1"/>
  <c r="M166" i="19" s="1"/>
  <c r="M167" i="19" s="1"/>
  <c r="M168" i="19" s="1"/>
  <c r="M169" i="19" s="1"/>
  <c r="M170" i="19" s="1"/>
  <c r="M171" i="19" s="1"/>
  <c r="M172" i="19" s="1"/>
  <c r="M173" i="19" s="1"/>
  <c r="M174" i="19" s="1"/>
  <c r="M175" i="19" s="1"/>
  <c r="M176" i="19" s="1"/>
  <c r="M177" i="19" s="1"/>
  <c r="M178" i="19" s="1"/>
  <c r="M179" i="19" s="1"/>
  <c r="M180" i="19" s="1"/>
  <c r="M181" i="19" s="1"/>
  <c r="M182" i="19" s="1"/>
  <c r="M183" i="19" s="1"/>
  <c r="M184" i="19" s="1"/>
  <c r="M185" i="19" s="1"/>
  <c r="M186" i="19" s="1"/>
  <c r="M187" i="19" s="1"/>
  <c r="M188" i="19" s="1"/>
  <c r="M189" i="19" s="1"/>
  <c r="M190" i="19" s="1"/>
  <c r="M191" i="19" s="1"/>
  <c r="M192" i="19" s="1"/>
  <c r="M193" i="19" s="1"/>
  <c r="M194" i="19" s="1"/>
  <c r="M195" i="19" s="1"/>
  <c r="M196" i="19" s="1"/>
  <c r="M197" i="19" s="1"/>
  <c r="M198" i="19" s="1"/>
  <c r="M199" i="19" s="1"/>
  <c r="M200" i="19" s="1"/>
  <c r="M201" i="19" s="1"/>
  <c r="M202" i="19" s="1"/>
  <c r="M203" i="19" s="1"/>
  <c r="M204" i="19" s="1"/>
  <c r="M205" i="19" s="1"/>
  <c r="M206" i="19" s="1"/>
  <c r="M207" i="19" s="1"/>
  <c r="M208" i="19" s="1"/>
  <c r="M209" i="19" s="1"/>
  <c r="M210" i="19" s="1"/>
  <c r="M211" i="19" s="1"/>
  <c r="M212" i="19" s="1"/>
  <c r="M213" i="19" s="1"/>
  <c r="M214" i="19" s="1"/>
  <c r="M215" i="19" s="1"/>
  <c r="M216" i="19" s="1"/>
  <c r="M217" i="19" s="1"/>
  <c r="M218" i="19" s="1"/>
  <c r="M219" i="19" s="1"/>
  <c r="M220" i="19" s="1"/>
  <c r="M221" i="19" s="1"/>
  <c r="M222" i="19" s="1"/>
  <c r="M223" i="19" s="1"/>
  <c r="M224" i="19" s="1"/>
  <c r="M225" i="19" s="1"/>
  <c r="M226" i="19" s="1"/>
  <c r="M227" i="19" s="1"/>
  <c r="M228" i="19" s="1"/>
  <c r="M229" i="19" s="1"/>
  <c r="M230" i="19" s="1"/>
  <c r="M231" i="19" s="1"/>
  <c r="M232" i="19" s="1"/>
  <c r="M233" i="19" s="1"/>
  <c r="M234" i="19" s="1"/>
  <c r="M235" i="19" s="1"/>
  <c r="M236" i="19" s="1"/>
  <c r="M237" i="19" s="1"/>
  <c r="M238" i="19" s="1"/>
  <c r="M239" i="19" s="1"/>
  <c r="M240" i="19" s="1"/>
  <c r="M241" i="19" s="1"/>
  <c r="M242" i="19" s="1"/>
  <c r="M243" i="19" s="1"/>
  <c r="M244" i="19" s="1"/>
  <c r="M245" i="19" s="1"/>
  <c r="M246" i="19" s="1"/>
  <c r="M247" i="19" s="1"/>
  <c r="M248" i="19" s="1"/>
  <c r="M249" i="19" s="1"/>
  <c r="M250" i="19" s="1"/>
  <c r="M251" i="19" s="1"/>
  <c r="M252" i="19" s="1"/>
  <c r="M253" i="19" s="1"/>
  <c r="M254" i="19" s="1"/>
  <c r="M255" i="19" s="1"/>
  <c r="M256" i="19" s="1"/>
  <c r="M257" i="19" s="1"/>
  <c r="M258" i="19" s="1"/>
  <c r="M259" i="19" s="1"/>
  <c r="M260" i="19" s="1"/>
  <c r="M261" i="19" s="1"/>
  <c r="M262" i="19" s="1"/>
  <c r="M263" i="19" s="1"/>
  <c r="M264" i="19" s="1"/>
  <c r="M265" i="19" s="1"/>
  <c r="M266" i="19" s="1"/>
  <c r="M267" i="19" s="1"/>
  <c r="M268" i="19" s="1"/>
  <c r="M269" i="19" s="1"/>
  <c r="M270" i="19" s="1"/>
  <c r="M271" i="19" s="1"/>
  <c r="M272" i="19" s="1"/>
  <c r="M273" i="19" s="1"/>
  <c r="M274" i="19" s="1"/>
  <c r="M275" i="19" s="1"/>
  <c r="M276" i="19" s="1"/>
  <c r="M277" i="19" s="1"/>
  <c r="M278" i="19" s="1"/>
  <c r="M279" i="19" s="1"/>
  <c r="M280" i="19" s="1"/>
  <c r="M281" i="19" s="1"/>
  <c r="M282" i="19" s="1"/>
  <c r="M283" i="19" s="1"/>
  <c r="M284" i="19" s="1"/>
  <c r="M285" i="19" s="1"/>
  <c r="M286" i="19" s="1"/>
  <c r="M287" i="19" s="1"/>
  <c r="M288" i="19" s="1"/>
  <c r="M289" i="19" s="1"/>
  <c r="M290" i="19" s="1"/>
  <c r="M291" i="19" s="1"/>
  <c r="M292" i="19" s="1"/>
  <c r="M293" i="19" s="1"/>
  <c r="M294" i="19" s="1"/>
  <c r="M295" i="19" s="1"/>
  <c r="M296" i="19" s="1"/>
  <c r="M297" i="19" s="1"/>
  <c r="M298" i="19" s="1"/>
  <c r="M299" i="19" s="1"/>
  <c r="M300" i="19" s="1"/>
  <c r="M301" i="19" s="1"/>
  <c r="M302" i="19" s="1"/>
  <c r="M303" i="19" s="1"/>
  <c r="M304" i="19" s="1"/>
  <c r="M305" i="19" s="1"/>
  <c r="M306" i="19" s="1"/>
  <c r="M307" i="19" s="1"/>
  <c r="M308" i="19" s="1"/>
  <c r="M309" i="19" s="1"/>
  <c r="M310" i="19" s="1"/>
  <c r="M311" i="19" s="1"/>
  <c r="M312" i="19" s="1"/>
  <c r="M313" i="19" s="1"/>
  <c r="M314" i="19" s="1"/>
  <c r="M315" i="19" s="1"/>
  <c r="M316" i="19" s="1"/>
  <c r="M317" i="19" s="1"/>
  <c r="M318" i="19" s="1"/>
  <c r="M319" i="19" s="1"/>
  <c r="M320" i="19" s="1"/>
  <c r="M321" i="19" s="1"/>
  <c r="M322" i="19" s="1"/>
  <c r="M323" i="19" s="1"/>
  <c r="M324" i="19" s="1"/>
  <c r="M325" i="19" s="1"/>
  <c r="M326" i="19" s="1"/>
  <c r="M327" i="19" s="1"/>
  <c r="M328" i="19" s="1"/>
  <c r="M329" i="19" s="1"/>
  <c r="M330" i="19" s="1"/>
  <c r="M331" i="19" s="1"/>
  <c r="M332" i="19" s="1"/>
  <c r="M333" i="19" s="1"/>
  <c r="M334" i="19" s="1"/>
  <c r="M335" i="19" s="1"/>
  <c r="M336" i="19" s="1"/>
  <c r="M337" i="19" s="1"/>
  <c r="M338" i="19" s="1"/>
  <c r="M339" i="19" s="1"/>
  <c r="M340" i="19" s="1"/>
  <c r="M341" i="19" s="1"/>
  <c r="M342" i="19" s="1"/>
  <c r="M343" i="19" s="1"/>
  <c r="M344" i="19" s="1"/>
  <c r="M345" i="19" s="1"/>
  <c r="M346" i="19" s="1"/>
  <c r="M347" i="19" s="1"/>
  <c r="M348" i="19" s="1"/>
  <c r="M349" i="19" s="1"/>
  <c r="M350" i="19" s="1"/>
  <c r="M351" i="19" s="1"/>
  <c r="M352" i="19" s="1"/>
  <c r="M353" i="19" s="1"/>
  <c r="M354" i="19" s="1"/>
  <c r="M355" i="19" s="1"/>
  <c r="M356" i="19" s="1"/>
  <c r="M357" i="19" s="1"/>
  <c r="M358" i="19" s="1"/>
  <c r="M359" i="19" s="1"/>
  <c r="M360" i="19" s="1"/>
  <c r="M361" i="19" s="1"/>
  <c r="M362" i="19" s="1"/>
  <c r="M363" i="19" s="1"/>
  <c r="M364" i="19" s="1"/>
  <c r="M365" i="19" s="1"/>
  <c r="M366" i="19" s="1"/>
  <c r="M367" i="19" s="1"/>
  <c r="M368" i="19" s="1"/>
  <c r="M369" i="19" s="1"/>
  <c r="M370" i="19" s="1"/>
  <c r="M371" i="19" s="1"/>
  <c r="M372" i="19" s="1"/>
  <c r="M373" i="19" s="1"/>
  <c r="M374" i="19" s="1"/>
  <c r="M375" i="19" s="1"/>
  <c r="M376" i="19" s="1"/>
  <c r="M377" i="19" s="1"/>
  <c r="M378" i="19" s="1"/>
  <c r="M379" i="19" s="1"/>
  <c r="M380" i="19" s="1"/>
  <c r="M381" i="19" s="1"/>
  <c r="M382" i="19" s="1"/>
  <c r="M383" i="19" s="1"/>
  <c r="M384" i="19" s="1"/>
  <c r="M385" i="19" s="1"/>
  <c r="M386" i="19" s="1"/>
  <c r="M387" i="19" s="1"/>
  <c r="M388" i="19" s="1"/>
  <c r="M389" i="19" s="1"/>
  <c r="M390" i="19" s="1"/>
  <c r="M391" i="19" s="1"/>
  <c r="M392" i="19" s="1"/>
  <c r="M393" i="19" s="1"/>
  <c r="M394" i="19" s="1"/>
  <c r="M395" i="19" s="1"/>
  <c r="M396" i="19" s="1"/>
  <c r="M397" i="19" s="1"/>
  <c r="M398" i="19" s="1"/>
  <c r="M399" i="19" s="1"/>
  <c r="M400" i="19" s="1"/>
  <c r="M401" i="19" s="1"/>
  <c r="M402" i="19" s="1"/>
  <c r="M403" i="19" s="1"/>
  <c r="M404" i="19" s="1"/>
  <c r="M405" i="19" s="1"/>
  <c r="M406" i="19" s="1"/>
  <c r="M407" i="19" s="1"/>
  <c r="M408" i="19" s="1"/>
  <c r="M409" i="19" s="1"/>
  <c r="M410" i="19" s="1"/>
  <c r="M411" i="19" s="1"/>
  <c r="M412" i="19" s="1"/>
  <c r="M413" i="19" s="1"/>
  <c r="M414" i="19" s="1"/>
  <c r="M415" i="19" s="1"/>
  <c r="M416" i="19" s="1"/>
  <c r="M417" i="19" s="1"/>
  <c r="M418" i="19" s="1"/>
  <c r="M419" i="19" s="1"/>
  <c r="M420" i="19" s="1"/>
  <c r="M421" i="19" s="1"/>
  <c r="M422" i="19" s="1"/>
  <c r="M423" i="19" s="1"/>
  <c r="M424" i="19" s="1"/>
  <c r="M425" i="19" s="1"/>
  <c r="M426" i="19" s="1"/>
  <c r="M427" i="19" s="1"/>
  <c r="M428" i="19" s="1"/>
  <c r="M429" i="19" s="1"/>
  <c r="M430" i="19" s="1"/>
  <c r="M431" i="19" s="1"/>
  <c r="M432" i="19" s="1"/>
  <c r="M433" i="19" s="1"/>
  <c r="M434" i="19" s="1"/>
  <c r="M435" i="19" s="1"/>
  <c r="M436" i="19" s="1"/>
  <c r="M437" i="19" s="1"/>
  <c r="M438" i="19" s="1"/>
  <c r="M439" i="19" s="1"/>
  <c r="M440" i="19" s="1"/>
  <c r="M441" i="19" s="1"/>
  <c r="M442" i="19" s="1"/>
  <c r="M443" i="19" s="1"/>
  <c r="M444" i="19" s="1"/>
  <c r="M445" i="19" s="1"/>
  <c r="M446" i="19" s="1"/>
  <c r="M447" i="19" s="1"/>
  <c r="M448" i="19" s="1"/>
  <c r="M449" i="19" s="1"/>
  <c r="M450" i="19" s="1"/>
  <c r="M451" i="19" s="1"/>
  <c r="M452" i="19" s="1"/>
  <c r="M453" i="19" s="1"/>
  <c r="M454" i="19" s="1"/>
  <c r="M455" i="19" s="1"/>
  <c r="M456" i="19" s="1"/>
  <c r="M457" i="19" s="1"/>
  <c r="M458" i="19" s="1"/>
  <c r="M459" i="19" s="1"/>
  <c r="M460" i="19" s="1"/>
  <c r="M461" i="19" s="1"/>
  <c r="M462" i="19" s="1"/>
  <c r="M463" i="19" s="1"/>
  <c r="M464" i="19" s="1"/>
  <c r="M465" i="19" s="1"/>
  <c r="M466" i="19" s="1"/>
  <c r="M467" i="19" s="1"/>
  <c r="M468" i="19" s="1"/>
  <c r="M469" i="19" s="1"/>
  <c r="M470" i="19" s="1"/>
  <c r="M471" i="19" s="1"/>
  <c r="M472" i="19" s="1"/>
  <c r="M473" i="19" s="1"/>
  <c r="M474" i="19" s="1"/>
  <c r="M475" i="19" s="1"/>
  <c r="M476" i="19" s="1"/>
  <c r="M477" i="19" s="1"/>
  <c r="M478" i="19" s="1"/>
  <c r="M479" i="19" s="1"/>
  <c r="M480" i="19" s="1"/>
  <c r="M481" i="19" s="1"/>
  <c r="M482" i="19" s="1"/>
  <c r="M483" i="19" s="1"/>
  <c r="M484" i="19" s="1"/>
  <c r="M485" i="19" s="1"/>
  <c r="M486" i="19" s="1"/>
  <c r="M487" i="19" s="1"/>
  <c r="M488" i="19" s="1"/>
  <c r="M489" i="19" s="1"/>
  <c r="M490" i="19" s="1"/>
  <c r="M491" i="19" s="1"/>
  <c r="M492" i="19" s="1"/>
  <c r="M493" i="19" s="1"/>
  <c r="M494" i="19" s="1"/>
  <c r="M495" i="19" s="1"/>
  <c r="M496" i="19" s="1"/>
  <c r="M497" i="19" s="1"/>
  <c r="M498" i="19" s="1"/>
  <c r="M499" i="19" s="1"/>
  <c r="M500" i="19" s="1"/>
  <c r="M501" i="19" s="1"/>
  <c r="M502" i="19" s="1"/>
  <c r="M503" i="19" s="1"/>
  <c r="M504" i="19" s="1"/>
  <c r="M505" i="19" s="1"/>
  <c r="M506" i="19" s="1"/>
  <c r="M507" i="19" s="1"/>
  <c r="M508" i="19" s="1"/>
  <c r="M509" i="19" s="1"/>
  <c r="M510" i="19" s="1"/>
  <c r="M511" i="19" s="1"/>
  <c r="M512" i="19" s="1"/>
  <c r="M513" i="19" s="1"/>
  <c r="M514" i="19" s="1"/>
  <c r="M515" i="19" s="1"/>
  <c r="M516" i="19" s="1"/>
  <c r="M517" i="19" s="1"/>
  <c r="M518" i="19" s="1"/>
  <c r="M519" i="19" s="1"/>
  <c r="M520" i="19" s="1"/>
  <c r="M521" i="19" s="1"/>
  <c r="M522" i="19" s="1"/>
  <c r="M523" i="19" s="1"/>
  <c r="M524" i="19" s="1"/>
  <c r="M525" i="19" s="1"/>
  <c r="M526" i="19" s="1"/>
  <c r="M527" i="19" s="1"/>
  <c r="M528" i="19" s="1"/>
  <c r="M529" i="19" s="1"/>
  <c r="M530" i="19" s="1"/>
  <c r="M531" i="19" s="1"/>
  <c r="M532" i="19" s="1"/>
  <c r="M533" i="19" s="1"/>
  <c r="M534" i="19" s="1"/>
  <c r="M535" i="19" s="1"/>
  <c r="M536" i="19" s="1"/>
  <c r="M537" i="19" s="1"/>
  <c r="M538" i="19" s="1"/>
  <c r="M539" i="19" s="1"/>
  <c r="M540" i="19" s="1"/>
  <c r="M541" i="19" s="1"/>
  <c r="M542" i="19" s="1"/>
  <c r="M543" i="19" s="1"/>
  <c r="M544" i="19" s="1"/>
  <c r="M545" i="19" s="1"/>
  <c r="M546" i="19" s="1"/>
  <c r="M547" i="19" s="1"/>
  <c r="M548" i="19" s="1"/>
  <c r="M549" i="19" s="1"/>
  <c r="M550" i="19" s="1"/>
  <c r="M551" i="19" s="1"/>
  <c r="M552" i="19" s="1"/>
  <c r="M553" i="19" s="1"/>
  <c r="M554" i="19" s="1"/>
  <c r="M555" i="19" s="1"/>
  <c r="M556" i="19" s="1"/>
  <c r="M557" i="19" s="1"/>
  <c r="M558" i="19" s="1"/>
  <c r="M559" i="19" s="1"/>
  <c r="M560" i="19" s="1"/>
  <c r="M561" i="19" s="1"/>
  <c r="M562" i="19" s="1"/>
  <c r="M563" i="19" s="1"/>
  <c r="M564" i="19" s="1"/>
  <c r="M565" i="19" s="1"/>
  <c r="M566" i="19" s="1"/>
  <c r="M567" i="19" s="1"/>
  <c r="M568" i="19" s="1"/>
  <c r="M569" i="19" s="1"/>
  <c r="M570" i="19" s="1"/>
  <c r="M571" i="19" s="1"/>
  <c r="M572" i="19" s="1"/>
  <c r="M573" i="19" s="1"/>
  <c r="M574" i="19" s="1"/>
  <c r="M575" i="19" s="1"/>
  <c r="M576" i="19" s="1"/>
  <c r="M577" i="19" s="1"/>
  <c r="M578" i="19" s="1"/>
  <c r="M579" i="19" s="1"/>
  <c r="M580" i="19" s="1"/>
  <c r="M581" i="19" s="1"/>
  <c r="M582" i="19" s="1"/>
  <c r="M583" i="19" s="1"/>
  <c r="M584" i="19" s="1"/>
  <c r="M585" i="19" s="1"/>
  <c r="M586" i="19" s="1"/>
  <c r="M587" i="19" s="1"/>
  <c r="M588" i="19" s="1"/>
  <c r="M589" i="19" s="1"/>
  <c r="M590" i="19" s="1"/>
  <c r="M591" i="19" s="1"/>
  <c r="M592" i="19" s="1"/>
  <c r="M593" i="19" s="1"/>
  <c r="M594" i="19" s="1"/>
  <c r="M595" i="19" s="1"/>
  <c r="M596" i="19" s="1"/>
  <c r="M597" i="19" s="1"/>
  <c r="M598" i="19" s="1"/>
  <c r="M599" i="19" s="1"/>
  <c r="M600" i="19" s="1"/>
  <c r="M601" i="19" s="1"/>
  <c r="M602" i="19" s="1"/>
  <c r="M603" i="19" s="1"/>
  <c r="M604" i="19" s="1"/>
  <c r="M605" i="19" s="1"/>
  <c r="M606" i="19" s="1"/>
  <c r="M607" i="19" s="1"/>
  <c r="M608" i="19" s="1"/>
  <c r="M609" i="19" s="1"/>
  <c r="M610" i="19" s="1"/>
  <c r="M611" i="19" s="1"/>
  <c r="M612" i="19" s="1"/>
  <c r="M613" i="19" s="1"/>
  <c r="M614" i="19" s="1"/>
  <c r="M615" i="19" s="1"/>
  <c r="M616" i="19" s="1"/>
  <c r="M617" i="19" s="1"/>
  <c r="M618" i="19" s="1"/>
  <c r="M619" i="19" s="1"/>
  <c r="M620" i="19" s="1"/>
  <c r="M621" i="19" s="1"/>
  <c r="M622" i="19" s="1"/>
  <c r="M623" i="19" s="1"/>
  <c r="M624" i="19" s="1"/>
  <c r="M625" i="19" s="1"/>
  <c r="M626" i="19" s="1"/>
  <c r="M627" i="19" s="1"/>
  <c r="M628" i="19" s="1"/>
  <c r="M629" i="19" s="1"/>
  <c r="M630" i="19" s="1"/>
  <c r="M631" i="19" s="1"/>
  <c r="M632" i="19" s="1"/>
  <c r="M633" i="19" s="1"/>
  <c r="M634" i="19" s="1"/>
  <c r="M635" i="19" s="1"/>
  <c r="M636" i="19" s="1"/>
  <c r="M637" i="19" s="1"/>
  <c r="M638" i="19" s="1"/>
  <c r="M639" i="19" s="1"/>
  <c r="M640" i="19" s="1"/>
  <c r="M641" i="19" s="1"/>
  <c r="M642" i="19" s="1"/>
  <c r="M643" i="19" s="1"/>
  <c r="M644" i="19" s="1"/>
  <c r="M645" i="19" s="1"/>
  <c r="M646" i="19" s="1"/>
  <c r="M647" i="19" s="1"/>
  <c r="M648" i="19" s="1"/>
  <c r="M649" i="19" s="1"/>
  <c r="M650" i="19" s="1"/>
  <c r="M651" i="19" s="1"/>
  <c r="M652" i="19" s="1"/>
  <c r="M653" i="19" s="1"/>
  <c r="M654" i="19" s="1"/>
  <c r="M655" i="19" s="1"/>
  <c r="M656" i="19" s="1"/>
  <c r="M657" i="19" s="1"/>
  <c r="M658" i="19" s="1"/>
  <c r="M659" i="19" s="1"/>
  <c r="M660" i="19" s="1"/>
  <c r="M661" i="19" s="1"/>
  <c r="M662" i="19" s="1"/>
  <c r="M663" i="19" s="1"/>
  <c r="M664" i="19" s="1"/>
  <c r="M665" i="19" s="1"/>
  <c r="M666" i="19" s="1"/>
  <c r="M667" i="19" s="1"/>
  <c r="M668" i="19" s="1"/>
  <c r="M669" i="19" s="1"/>
  <c r="M670" i="19" s="1"/>
  <c r="M671" i="19" s="1"/>
  <c r="M672" i="19" s="1"/>
  <c r="M673" i="19" s="1"/>
  <c r="M674" i="19" s="1"/>
  <c r="M675" i="19" s="1"/>
  <c r="M676" i="19" s="1"/>
  <c r="M677" i="19" s="1"/>
  <c r="M678" i="19" s="1"/>
  <c r="M679" i="19" s="1"/>
  <c r="M680" i="19" s="1"/>
  <c r="M681" i="19" s="1"/>
  <c r="M682" i="19" s="1"/>
  <c r="M683" i="19" s="1"/>
  <c r="M684" i="19" s="1"/>
  <c r="M685" i="19" s="1"/>
  <c r="M686" i="19" s="1"/>
  <c r="M687" i="19" s="1"/>
  <c r="M688" i="19" s="1"/>
  <c r="M689" i="19" s="1"/>
  <c r="M690" i="19" s="1"/>
  <c r="M691" i="19" s="1"/>
  <c r="M692" i="19" s="1"/>
  <c r="M693" i="19" s="1"/>
  <c r="M694" i="19" s="1"/>
  <c r="M695" i="19" s="1"/>
  <c r="M696" i="19" s="1"/>
  <c r="M697" i="19" s="1"/>
  <c r="M698" i="19" s="1"/>
  <c r="M699" i="19" s="1"/>
  <c r="M700" i="19" s="1"/>
  <c r="M701" i="19" s="1"/>
  <c r="M702" i="19" s="1"/>
  <c r="M703" i="19" s="1"/>
  <c r="M704" i="19" s="1"/>
  <c r="M705" i="19" s="1"/>
  <c r="M706" i="19" s="1"/>
  <c r="M707" i="19" s="1"/>
  <c r="M708" i="19" s="1"/>
  <c r="M709" i="19" s="1"/>
  <c r="M710" i="19" s="1"/>
  <c r="M711" i="19" s="1"/>
  <c r="M712" i="19" s="1"/>
  <c r="M713" i="19" s="1"/>
  <c r="M714" i="19" s="1"/>
  <c r="M715" i="19" s="1"/>
  <c r="M716" i="19" s="1"/>
  <c r="M717" i="19" s="1"/>
  <c r="M718" i="19" s="1"/>
  <c r="M719" i="19" s="1"/>
  <c r="M720" i="19" s="1"/>
  <c r="M721" i="19" s="1"/>
  <c r="M722" i="19" s="1"/>
  <c r="M723" i="19" s="1"/>
  <c r="M724" i="19" s="1"/>
  <c r="M725" i="19" s="1"/>
  <c r="M726" i="19" s="1"/>
  <c r="M727" i="19" s="1"/>
  <c r="M728" i="19" s="1"/>
  <c r="M729" i="19" s="1"/>
  <c r="M730" i="19" s="1"/>
  <c r="M731" i="19" s="1"/>
  <c r="M732" i="19" s="1"/>
  <c r="M733" i="19" s="1"/>
  <c r="M734" i="19" s="1"/>
  <c r="M735" i="19" s="1"/>
  <c r="M736" i="19" s="1"/>
  <c r="M737" i="19" s="1"/>
  <c r="M738" i="19" s="1"/>
  <c r="M739" i="19" s="1"/>
  <c r="M740" i="19" s="1"/>
  <c r="M741" i="19" s="1"/>
  <c r="M742" i="19" s="1"/>
  <c r="M743" i="19" s="1"/>
  <c r="M744" i="19" s="1"/>
  <c r="M745" i="19" s="1"/>
  <c r="M746" i="19" s="1"/>
  <c r="M747" i="19" s="1"/>
  <c r="M748" i="19" s="1"/>
  <c r="M749" i="19" s="1"/>
  <c r="M750" i="19" s="1"/>
  <c r="M751" i="19" s="1"/>
  <c r="M752" i="19" s="1"/>
  <c r="M753" i="19" s="1"/>
  <c r="M754" i="19" s="1"/>
  <c r="M755" i="19" s="1"/>
  <c r="M756" i="19" s="1"/>
  <c r="M757" i="19" s="1"/>
  <c r="M758" i="19" s="1"/>
  <c r="M759" i="19" s="1"/>
  <c r="M760" i="19" s="1"/>
  <c r="M761" i="19" s="1"/>
  <c r="M762" i="19" s="1"/>
  <c r="M763" i="19" s="1"/>
  <c r="M764" i="19" s="1"/>
  <c r="M765" i="19" s="1"/>
  <c r="M766" i="19" s="1"/>
  <c r="M767" i="19" s="1"/>
  <c r="M768" i="19" s="1"/>
  <c r="M769" i="19" s="1"/>
  <c r="M770" i="19" s="1"/>
  <c r="M771" i="19" s="1"/>
  <c r="M772" i="19" s="1"/>
  <c r="M773" i="19" s="1"/>
  <c r="M774" i="19" s="1"/>
  <c r="M775" i="19" s="1"/>
  <c r="M776" i="19" s="1"/>
  <c r="M777" i="19" s="1"/>
  <c r="M778" i="19" s="1"/>
  <c r="M779" i="19" s="1"/>
  <c r="M780" i="19" s="1"/>
  <c r="M781" i="19" s="1"/>
  <c r="M782" i="19" s="1"/>
  <c r="M783" i="19" s="1"/>
  <c r="M784" i="19" s="1"/>
  <c r="M785" i="19" s="1"/>
  <c r="M786" i="19" s="1"/>
  <c r="M787" i="19" s="1"/>
  <c r="M788" i="19" s="1"/>
  <c r="M789" i="19" s="1"/>
  <c r="M790" i="19" s="1"/>
  <c r="M791" i="19" s="1"/>
  <c r="M792" i="19" s="1"/>
  <c r="M793" i="19" s="1"/>
  <c r="M794" i="19" s="1"/>
  <c r="M795" i="19" s="1"/>
  <c r="M796" i="19" s="1"/>
  <c r="M797" i="19" s="1"/>
  <c r="M798" i="19" s="1"/>
  <c r="M799" i="19" s="1"/>
  <c r="M800" i="19" s="1"/>
  <c r="M801" i="19" s="1"/>
  <c r="M802" i="19" s="1"/>
  <c r="M803" i="19" s="1"/>
  <c r="M804" i="19" s="1"/>
  <c r="M805" i="19" s="1"/>
  <c r="M806" i="19" s="1"/>
  <c r="M807" i="19" s="1"/>
  <c r="M808" i="19" s="1"/>
  <c r="M809" i="19" s="1"/>
  <c r="M810" i="19" s="1"/>
  <c r="M811" i="19" s="1"/>
  <c r="M812" i="19" s="1"/>
  <c r="M813" i="19" s="1"/>
  <c r="M814" i="19" s="1"/>
  <c r="M815" i="19" s="1"/>
  <c r="M816" i="19" s="1"/>
  <c r="M817" i="19" s="1"/>
  <c r="M818" i="19" s="1"/>
  <c r="M819" i="19" s="1"/>
  <c r="M820" i="19" s="1"/>
  <c r="M821" i="19" s="1"/>
  <c r="M822" i="19" s="1"/>
  <c r="M823" i="19" s="1"/>
  <c r="M824" i="19" s="1"/>
  <c r="M825" i="19" s="1"/>
  <c r="M826" i="19" s="1"/>
  <c r="M827" i="19" s="1"/>
  <c r="M828" i="19" s="1"/>
  <c r="M829" i="19" s="1"/>
  <c r="M830" i="19" s="1"/>
  <c r="M831" i="19" s="1"/>
  <c r="M832" i="19" s="1"/>
  <c r="M833" i="19" s="1"/>
  <c r="M834" i="19" s="1"/>
  <c r="M835" i="19" s="1"/>
  <c r="M836" i="19" s="1"/>
  <c r="M837" i="19" s="1"/>
  <c r="M838" i="19" s="1"/>
  <c r="M839" i="19" s="1"/>
  <c r="M840" i="19" s="1"/>
  <c r="M841" i="19" s="1"/>
  <c r="M842" i="19" s="1"/>
  <c r="M843" i="19" s="1"/>
  <c r="M844" i="19" s="1"/>
  <c r="M845" i="19" s="1"/>
  <c r="M846" i="19" s="1"/>
  <c r="M847" i="19" s="1"/>
  <c r="M848" i="19" s="1"/>
  <c r="M849" i="19" s="1"/>
  <c r="M850" i="19" s="1"/>
  <c r="M851" i="19" s="1"/>
  <c r="M852" i="19" s="1"/>
  <c r="M853" i="19" s="1"/>
  <c r="M854" i="19" s="1"/>
  <c r="M855" i="19" s="1"/>
  <c r="M856" i="19" s="1"/>
  <c r="M857" i="19" s="1"/>
  <c r="M858" i="19" s="1"/>
  <c r="M859" i="19" s="1"/>
  <c r="M860" i="19" s="1"/>
  <c r="M861" i="19" s="1"/>
  <c r="M862" i="19" s="1"/>
  <c r="M863" i="19" s="1"/>
  <c r="M864" i="19" s="1"/>
  <c r="M865" i="19" s="1"/>
  <c r="M866" i="19" s="1"/>
  <c r="M867" i="19" s="1"/>
  <c r="M868" i="19" s="1"/>
  <c r="M869" i="19" s="1"/>
  <c r="M870" i="19" s="1"/>
  <c r="M871" i="19" s="1"/>
  <c r="M872" i="19" s="1"/>
  <c r="M873" i="19" s="1"/>
  <c r="M874" i="19" s="1"/>
  <c r="M875" i="19" s="1"/>
  <c r="M876" i="19" s="1"/>
  <c r="M877" i="19" s="1"/>
  <c r="M878" i="19" s="1"/>
  <c r="M879" i="19" s="1"/>
  <c r="M880" i="19" s="1"/>
  <c r="M881" i="19" s="1"/>
  <c r="M882" i="19" s="1"/>
  <c r="M883" i="19" s="1"/>
  <c r="M884" i="19" s="1"/>
  <c r="M885" i="19" s="1"/>
  <c r="M886" i="19" s="1"/>
  <c r="M887" i="19" s="1"/>
  <c r="M888" i="19" s="1"/>
  <c r="M889" i="19" s="1"/>
  <c r="M890" i="19" s="1"/>
  <c r="M891" i="19" s="1"/>
  <c r="M892" i="19" s="1"/>
  <c r="M893" i="19" s="1"/>
  <c r="M894" i="19" s="1"/>
  <c r="M895" i="19" s="1"/>
  <c r="M896" i="19" s="1"/>
  <c r="M897" i="19" s="1"/>
  <c r="M898" i="19" s="1"/>
  <c r="M899" i="19" s="1"/>
  <c r="M900" i="19" s="1"/>
  <c r="M901" i="19" s="1"/>
  <c r="M902" i="19" s="1"/>
  <c r="M903" i="19" s="1"/>
  <c r="M904" i="19" s="1"/>
  <c r="M905" i="19" s="1"/>
  <c r="M906" i="19" s="1"/>
  <c r="M907" i="19" s="1"/>
  <c r="M908" i="19" s="1"/>
  <c r="M909" i="19" s="1"/>
  <c r="M910" i="19" s="1"/>
  <c r="M911" i="19" s="1"/>
  <c r="M912" i="19" s="1"/>
  <c r="M913" i="19" s="1"/>
  <c r="M914" i="19" s="1"/>
  <c r="M915" i="19" s="1"/>
  <c r="M916" i="19" s="1"/>
  <c r="M917" i="19" s="1"/>
  <c r="M918" i="19" s="1"/>
  <c r="M919" i="19" s="1"/>
  <c r="M920" i="19" s="1"/>
  <c r="M921" i="19" s="1"/>
  <c r="M922" i="19" s="1"/>
  <c r="M923" i="19" s="1"/>
  <c r="M924" i="19" s="1"/>
  <c r="M925" i="19" s="1"/>
  <c r="M926" i="19" s="1"/>
  <c r="M927" i="19" s="1"/>
  <c r="M928" i="19" s="1"/>
  <c r="M929" i="19" s="1"/>
  <c r="M930" i="19" s="1"/>
  <c r="M931" i="19" s="1"/>
  <c r="M932" i="19" s="1"/>
  <c r="M933" i="19" s="1"/>
  <c r="M934" i="19" s="1"/>
  <c r="M935" i="19" s="1"/>
  <c r="M936" i="19" s="1"/>
  <c r="M937" i="19" s="1"/>
  <c r="M938" i="19" s="1"/>
  <c r="M939" i="19" s="1"/>
  <c r="M940" i="19" s="1"/>
  <c r="M941" i="19" s="1"/>
  <c r="M942" i="19" s="1"/>
  <c r="M943" i="19" s="1"/>
  <c r="M944" i="19" s="1"/>
  <c r="M945" i="19" s="1"/>
  <c r="M946" i="19" s="1"/>
  <c r="M947" i="19" s="1"/>
  <c r="M948" i="19" s="1"/>
  <c r="M949" i="19" s="1"/>
  <c r="M950" i="19" s="1"/>
  <c r="M951" i="19" s="1"/>
  <c r="M952" i="19" s="1"/>
  <c r="M953" i="19" s="1"/>
  <c r="M954" i="19" s="1"/>
  <c r="M955" i="19" s="1"/>
  <c r="M956" i="19" s="1"/>
  <c r="M957" i="19" s="1"/>
  <c r="M958" i="19" s="1"/>
  <c r="M959" i="19" s="1"/>
  <c r="M960" i="19" s="1"/>
  <c r="M961" i="19" s="1"/>
  <c r="M962" i="19" s="1"/>
  <c r="M963" i="19" s="1"/>
  <c r="M964" i="19" s="1"/>
  <c r="M965" i="19" s="1"/>
  <c r="M966" i="19" s="1"/>
  <c r="M967" i="19" s="1"/>
  <c r="M968" i="19" s="1"/>
  <c r="M969" i="19" s="1"/>
  <c r="M970" i="19" s="1"/>
  <c r="M971" i="19" s="1"/>
  <c r="M972" i="19" s="1"/>
  <c r="M973" i="19" s="1"/>
  <c r="M974" i="19" s="1"/>
  <c r="M975" i="19" s="1"/>
  <c r="M976" i="19" s="1"/>
  <c r="M977" i="19" s="1"/>
  <c r="M978" i="19" s="1"/>
  <c r="M979" i="19" s="1"/>
  <c r="M980" i="19" s="1"/>
  <c r="M981" i="19" s="1"/>
  <c r="M982" i="19" s="1"/>
  <c r="M983" i="19" s="1"/>
  <c r="M984" i="19" s="1"/>
  <c r="M985" i="19" s="1"/>
  <c r="M986" i="19" s="1"/>
  <c r="M987" i="19" s="1"/>
  <c r="M988" i="19" s="1"/>
  <c r="M989" i="19" s="1"/>
  <c r="M990" i="19" s="1"/>
  <c r="M991" i="19" s="1"/>
  <c r="M992" i="19" s="1"/>
  <c r="M993" i="19" s="1"/>
  <c r="M994" i="19" s="1"/>
  <c r="M995" i="19" s="1"/>
  <c r="M996" i="19" s="1"/>
  <c r="M997" i="19" s="1"/>
  <c r="M998" i="19" s="1"/>
  <c r="M999" i="19" s="1"/>
  <c r="M1000" i="19" s="1"/>
  <c r="M1001" i="19" s="1"/>
  <c r="M1002" i="19" s="1"/>
  <c r="M1003" i="19" s="1"/>
  <c r="M1004" i="19" s="1"/>
  <c r="M1005" i="19" s="1"/>
  <c r="M1006" i="19" s="1"/>
  <c r="M1007" i="19" s="1"/>
  <c r="M1008" i="19" s="1"/>
  <c r="M1009" i="19" s="1"/>
  <c r="M1010" i="19" s="1"/>
  <c r="M1011" i="19" s="1"/>
  <c r="M1012" i="19" s="1"/>
  <c r="M1013" i="19" s="1"/>
  <c r="M1014" i="19" s="1"/>
  <c r="M1015" i="19" s="1"/>
  <c r="M1016" i="19" s="1"/>
  <c r="M1017" i="19" s="1"/>
  <c r="M1018" i="19" s="1"/>
  <c r="M1019" i="19" s="1"/>
  <c r="M1020" i="19" s="1"/>
  <c r="M1021" i="19" s="1"/>
  <c r="M1022" i="19" s="1"/>
  <c r="M1023" i="19" s="1"/>
  <c r="M1024" i="19" s="1"/>
  <c r="M1025" i="19" s="1"/>
  <c r="M1026" i="19" s="1"/>
  <c r="M1027" i="19" s="1"/>
  <c r="M1028" i="19" s="1"/>
  <c r="M1029" i="19" s="1"/>
  <c r="M1030" i="19" s="1"/>
  <c r="M1031" i="19" s="1"/>
  <c r="M1032" i="19" s="1"/>
  <c r="M1033" i="19" s="1"/>
  <c r="M1034" i="19" s="1"/>
  <c r="M1035" i="19" s="1"/>
  <c r="M1036" i="19" s="1"/>
  <c r="M1037" i="19" s="1"/>
  <c r="M1038" i="19" s="1"/>
  <c r="M1039" i="19" s="1"/>
  <c r="M1040" i="19" s="1"/>
  <c r="M1041" i="19" s="1"/>
  <c r="M1042" i="19" s="1"/>
  <c r="M1043" i="19" s="1"/>
  <c r="M1044" i="19" s="1"/>
  <c r="M1045" i="19" s="1"/>
  <c r="M1046" i="19" s="1"/>
  <c r="M1047" i="19" s="1"/>
  <c r="M1048" i="19" s="1"/>
  <c r="M1049" i="19" s="1"/>
  <c r="M1050" i="19" s="1"/>
  <c r="M1051" i="19" s="1"/>
  <c r="M1052" i="19" s="1"/>
  <c r="M1053" i="19" s="1"/>
  <c r="M1054" i="19" s="1"/>
  <c r="M1055" i="19" s="1"/>
  <c r="M1056" i="19" s="1"/>
  <c r="M1057" i="19" s="1"/>
  <c r="M1058" i="19" s="1"/>
  <c r="M1059" i="19" s="1"/>
  <c r="M1060" i="19" s="1"/>
  <c r="M1061" i="19" s="1"/>
  <c r="M1062" i="19" s="1"/>
  <c r="M1063" i="19" s="1"/>
  <c r="M1064" i="19" s="1"/>
  <c r="M1065" i="19" s="1"/>
  <c r="M1066" i="19" s="1"/>
  <c r="M1067" i="19" s="1"/>
  <c r="M1068" i="19" s="1"/>
  <c r="M1069" i="19" s="1"/>
  <c r="M1070" i="19" s="1"/>
  <c r="M1071" i="19" s="1"/>
  <c r="M1072" i="19" s="1"/>
  <c r="M1073" i="19" s="1"/>
  <c r="M1074" i="19" s="1"/>
  <c r="M1075" i="19" s="1"/>
  <c r="M1076" i="19" s="1"/>
  <c r="M1077" i="19" s="1"/>
  <c r="M1078" i="19" s="1"/>
  <c r="M1079" i="19" s="1"/>
  <c r="M1080" i="19" s="1"/>
  <c r="M1081" i="19" s="1"/>
  <c r="M1082" i="19" s="1"/>
  <c r="M1083" i="19" s="1"/>
  <c r="M1084" i="19" s="1"/>
  <c r="M1085" i="19" s="1"/>
  <c r="M1086" i="19" s="1"/>
  <c r="M1087" i="19" s="1"/>
  <c r="M1088" i="19" s="1"/>
  <c r="M1089" i="19" s="1"/>
  <c r="M1090" i="19" s="1"/>
  <c r="M1091" i="19" s="1"/>
  <c r="M1092" i="19" s="1"/>
  <c r="M1093" i="19" s="1"/>
  <c r="M1094" i="19" s="1"/>
  <c r="M1095" i="19" s="1"/>
  <c r="M1096" i="19" s="1"/>
  <c r="M1097" i="19" s="1"/>
  <c r="M1098" i="19" s="1"/>
  <c r="M1099" i="19" s="1"/>
  <c r="M1100" i="19" s="1"/>
  <c r="M1101" i="19" s="1"/>
  <c r="M1102" i="19" s="1"/>
  <c r="M1103" i="19" s="1"/>
  <c r="M1104" i="19" s="1"/>
  <c r="M1105" i="19" s="1"/>
  <c r="M1106" i="19" s="1"/>
  <c r="M1107" i="19" s="1"/>
  <c r="M1108" i="19" s="1"/>
  <c r="M1109" i="19" s="1"/>
  <c r="M1110" i="19" s="1"/>
  <c r="M1111" i="19" s="1"/>
  <c r="M1112" i="19" s="1"/>
  <c r="M1113" i="19" s="1"/>
  <c r="M1114" i="19" s="1"/>
  <c r="M1115" i="19" s="1"/>
  <c r="M1116" i="19" s="1"/>
  <c r="M1117" i="19" s="1"/>
  <c r="M1118" i="19" s="1"/>
  <c r="M1119" i="19" s="1"/>
  <c r="M1120" i="19" s="1"/>
  <c r="M1121" i="19" s="1"/>
  <c r="M1122" i="19" s="1"/>
  <c r="M1123" i="19" s="1"/>
  <c r="M1124" i="19" s="1"/>
  <c r="M1125" i="19" s="1"/>
  <c r="M1126" i="19" s="1"/>
  <c r="M1127" i="19" s="1"/>
  <c r="M1128" i="19" s="1"/>
  <c r="M1129" i="19" s="1"/>
  <c r="M1130" i="19" s="1"/>
  <c r="M1131" i="19" s="1"/>
  <c r="M1132" i="19" s="1"/>
  <c r="M1133" i="19" s="1"/>
  <c r="M1134" i="19" s="1"/>
  <c r="M1135" i="19" s="1"/>
  <c r="M1136" i="19" s="1"/>
  <c r="M1137" i="19" s="1"/>
  <c r="M1138" i="19" s="1"/>
  <c r="M1139" i="19" s="1"/>
  <c r="M1140" i="19" s="1"/>
  <c r="M1141" i="19" s="1"/>
  <c r="M1142" i="19" s="1"/>
  <c r="M1143" i="19" s="1"/>
  <c r="M1144" i="19" s="1"/>
  <c r="M1145" i="19" s="1"/>
  <c r="M1146" i="19" s="1"/>
  <c r="M1147" i="19" s="1"/>
  <c r="M1148" i="19" s="1"/>
  <c r="M1149" i="19" s="1"/>
  <c r="M1150" i="19" s="1"/>
  <c r="M1151" i="19" s="1"/>
  <c r="M1152" i="19" s="1"/>
  <c r="M1153" i="19" s="1"/>
  <c r="M1154" i="19" s="1"/>
  <c r="M1155" i="19" s="1"/>
  <c r="M1156" i="19" s="1"/>
  <c r="M1157" i="19" s="1"/>
  <c r="M1158" i="19" s="1"/>
  <c r="M1159" i="19" s="1"/>
  <c r="M1160" i="19" s="1"/>
  <c r="M1161" i="19" s="1"/>
  <c r="M1162" i="19" s="1"/>
  <c r="M1163" i="19" s="1"/>
  <c r="M1164" i="19" s="1"/>
  <c r="M1165" i="19" s="1"/>
  <c r="M1166" i="19" s="1"/>
  <c r="M1167" i="19" s="1"/>
  <c r="M1168" i="19" s="1"/>
  <c r="M1169" i="19" s="1"/>
  <c r="M1170" i="19" s="1"/>
  <c r="M1171" i="19" s="1"/>
  <c r="M1172" i="19" s="1"/>
  <c r="M1173" i="19" s="1"/>
  <c r="M1174" i="19" s="1"/>
  <c r="M1175" i="19" s="1"/>
  <c r="M1176" i="19" s="1"/>
  <c r="M1177" i="19" s="1"/>
  <c r="M1178" i="19" s="1"/>
  <c r="M1179" i="19" s="1"/>
  <c r="M1180" i="19" s="1"/>
  <c r="M1181" i="19" s="1"/>
  <c r="M1182" i="19" s="1"/>
  <c r="M1183" i="19" s="1"/>
  <c r="M1184" i="19" s="1"/>
  <c r="M1185" i="19" s="1"/>
  <c r="M1186" i="19" s="1"/>
  <c r="M1187" i="19" s="1"/>
  <c r="M1188" i="19" s="1"/>
  <c r="M1189" i="19" s="1"/>
  <c r="M1190" i="19" s="1"/>
  <c r="M1191" i="19" s="1"/>
  <c r="M1192" i="19" s="1"/>
  <c r="M1193" i="19" s="1"/>
  <c r="M1194" i="19" s="1"/>
  <c r="M1195" i="19" s="1"/>
  <c r="M1196" i="19" s="1"/>
  <c r="M1197" i="19" s="1"/>
  <c r="M1198" i="19" s="1"/>
  <c r="M1199" i="19" s="1"/>
  <c r="M1200" i="19" s="1"/>
  <c r="M1201" i="19" s="1"/>
  <c r="M1202" i="19" s="1"/>
  <c r="M1203" i="19" s="1"/>
  <c r="M1204" i="19" s="1"/>
  <c r="M1205" i="19" s="1"/>
  <c r="M1206" i="19" s="1"/>
  <c r="M1207" i="19" s="1"/>
  <c r="M1208" i="19" s="1"/>
  <c r="M1209" i="19" s="1"/>
  <c r="M1210" i="19" s="1"/>
  <c r="M1211" i="19" s="1"/>
  <c r="M1212" i="19" s="1"/>
  <c r="M1213" i="19" s="1"/>
  <c r="M1214" i="19" s="1"/>
  <c r="M1215" i="19" s="1"/>
  <c r="M1216" i="19" s="1"/>
  <c r="M1217" i="19" s="1"/>
  <c r="M1218" i="19" s="1"/>
  <c r="M1219" i="19" s="1"/>
  <c r="M1220" i="19" s="1"/>
  <c r="M1221" i="19" s="1"/>
  <c r="M1222" i="19" s="1"/>
  <c r="M1223" i="19" s="1"/>
  <c r="M1224" i="19" s="1"/>
  <c r="M1225" i="19" s="1"/>
  <c r="M1226" i="19" s="1"/>
  <c r="M1227" i="19" s="1"/>
  <c r="M1228" i="19" s="1"/>
  <c r="M1229" i="19" s="1"/>
  <c r="M1230" i="19" s="1"/>
  <c r="M1231" i="19" s="1"/>
  <c r="M1232" i="19" s="1"/>
  <c r="M1233" i="19" s="1"/>
  <c r="M1234" i="19" s="1"/>
  <c r="M1235" i="19" s="1"/>
  <c r="M1236" i="19" s="1"/>
  <c r="M1237" i="19" s="1"/>
  <c r="M1238" i="19" s="1"/>
  <c r="M1239" i="19" s="1"/>
  <c r="M1240" i="19" s="1"/>
  <c r="M1241" i="19" s="1"/>
  <c r="M1242" i="19" s="1"/>
  <c r="M1243" i="19" s="1"/>
  <c r="M1244" i="19" s="1"/>
  <c r="M1245" i="19" s="1"/>
  <c r="M1246" i="19" s="1"/>
  <c r="M1247" i="19" s="1"/>
  <c r="M1248" i="19" s="1"/>
  <c r="M1249" i="19" s="1"/>
  <c r="M1250" i="19" s="1"/>
  <c r="M1251" i="19" s="1"/>
  <c r="M1252" i="19" s="1"/>
  <c r="M1253" i="19" s="1"/>
  <c r="M1254" i="19" s="1"/>
  <c r="M1255" i="19" s="1"/>
  <c r="M1256" i="19" s="1"/>
  <c r="M1257" i="19" s="1"/>
  <c r="M1258" i="19" s="1"/>
  <c r="M1259" i="19" s="1"/>
  <c r="M1260" i="19" s="1"/>
  <c r="M1261" i="19" s="1"/>
  <c r="M1262" i="19" s="1"/>
  <c r="M1263" i="19" s="1"/>
  <c r="M1264" i="19" s="1"/>
  <c r="M1265" i="19" s="1"/>
  <c r="M1266" i="19" s="1"/>
  <c r="M1267" i="19" s="1"/>
  <c r="M1268" i="19" s="1"/>
  <c r="M1269" i="19" s="1"/>
  <c r="M1270" i="19" s="1"/>
  <c r="M1271" i="19" s="1"/>
  <c r="M1272" i="19" s="1"/>
  <c r="M1273" i="19" s="1"/>
  <c r="M1274" i="19" s="1"/>
  <c r="M1275" i="19" s="1"/>
  <c r="M1276" i="19" s="1"/>
  <c r="M1277" i="19" s="1"/>
  <c r="M1278" i="19" s="1"/>
  <c r="M1279" i="19" s="1"/>
  <c r="M1280" i="19" s="1"/>
  <c r="M1281" i="19" s="1"/>
  <c r="M1282" i="19" s="1"/>
  <c r="M1283" i="19" s="1"/>
  <c r="M1284" i="19" s="1"/>
  <c r="M1285" i="19" s="1"/>
  <c r="M1286" i="19" s="1"/>
  <c r="M1287" i="19" s="1"/>
  <c r="M1288" i="19" s="1"/>
  <c r="M1289" i="19" s="1"/>
  <c r="M1290" i="19" s="1"/>
  <c r="M1291" i="19" s="1"/>
  <c r="M1292" i="19" s="1"/>
  <c r="M1293" i="19" s="1"/>
  <c r="M1294" i="19" s="1"/>
  <c r="M1295" i="19" s="1"/>
  <c r="M1296" i="19" s="1"/>
  <c r="M1297" i="19" s="1"/>
  <c r="M1298" i="19" s="1"/>
  <c r="M1299" i="19" s="1"/>
  <c r="M1300" i="19" s="1"/>
  <c r="M1301" i="19" s="1"/>
  <c r="M1302" i="19" s="1"/>
  <c r="M1303" i="19" s="1"/>
  <c r="M1304" i="19" s="1"/>
  <c r="M1305" i="19" s="1"/>
  <c r="M1306" i="19" s="1"/>
  <c r="M1307" i="19" s="1"/>
  <c r="M1308" i="19" s="1"/>
  <c r="M1309" i="19" s="1"/>
  <c r="M1310" i="19" s="1"/>
  <c r="M1311" i="19" s="1"/>
  <c r="M1312" i="19" s="1"/>
  <c r="M1313" i="19" s="1"/>
  <c r="M1314" i="19" s="1"/>
  <c r="M1315" i="19" s="1"/>
  <c r="M1316" i="19" s="1"/>
  <c r="M1317" i="19" s="1"/>
  <c r="M1318" i="19" s="1"/>
  <c r="M1319" i="19" s="1"/>
  <c r="M1320" i="19" s="1"/>
  <c r="M1321" i="19" s="1"/>
  <c r="M1322" i="19" s="1"/>
  <c r="M1323" i="19" s="1"/>
  <c r="M1324" i="19" s="1"/>
  <c r="M1325" i="19" s="1"/>
  <c r="M1326" i="19" s="1"/>
  <c r="M1327" i="19" s="1"/>
  <c r="M1328" i="19" s="1"/>
  <c r="M1329" i="19" s="1"/>
  <c r="M1330" i="19" s="1"/>
  <c r="M1331" i="19" s="1"/>
  <c r="M1332" i="19" s="1"/>
  <c r="M1333" i="19" s="1"/>
  <c r="M1334" i="19" s="1"/>
  <c r="M1335" i="19" s="1"/>
  <c r="M1336" i="19" s="1"/>
  <c r="M1337" i="19" s="1"/>
  <c r="M1338" i="19" s="1"/>
  <c r="M1339" i="19" s="1"/>
  <c r="M1340" i="19" s="1"/>
  <c r="M1341" i="19" s="1"/>
  <c r="M1342" i="19" s="1"/>
  <c r="M1343" i="19" s="1"/>
  <c r="M1344" i="19" s="1"/>
  <c r="M1345" i="19" s="1"/>
  <c r="M1346" i="19" s="1"/>
  <c r="M1347" i="19" s="1"/>
  <c r="M1348" i="19" s="1"/>
  <c r="M1349" i="19" s="1"/>
  <c r="M1350" i="19" s="1"/>
  <c r="M1351" i="19" s="1"/>
  <c r="M1352" i="19" s="1"/>
  <c r="M1353" i="19" s="1"/>
  <c r="M1354" i="19" s="1"/>
  <c r="M1355" i="19" s="1"/>
  <c r="M1356" i="19" s="1"/>
  <c r="M1357" i="19" s="1"/>
  <c r="M1358" i="19" s="1"/>
  <c r="M1359" i="19" s="1"/>
  <c r="M1360" i="19" s="1"/>
  <c r="M1361" i="19" s="1"/>
  <c r="M1362" i="19" s="1"/>
  <c r="M1363" i="19" s="1"/>
  <c r="M1364" i="19" s="1"/>
  <c r="M1365" i="19" s="1"/>
  <c r="M1366" i="19" s="1"/>
  <c r="M1367" i="19" s="1"/>
  <c r="M1368" i="19" s="1"/>
  <c r="M1369" i="19" s="1"/>
  <c r="M1370" i="19" s="1"/>
  <c r="M1371" i="19" s="1"/>
  <c r="M1372" i="19" s="1"/>
  <c r="M1373" i="19" s="1"/>
  <c r="M1374" i="19" s="1"/>
  <c r="M1375" i="19" s="1"/>
  <c r="M1376" i="19" s="1"/>
  <c r="M1377" i="19" s="1"/>
  <c r="M1378" i="19" s="1"/>
  <c r="M1379" i="19" s="1"/>
  <c r="M1380" i="19" s="1"/>
  <c r="M1381" i="19" s="1"/>
  <c r="M1382" i="19" s="1"/>
  <c r="M1383" i="19" s="1"/>
  <c r="M1384" i="19" s="1"/>
  <c r="M1385" i="19" s="1"/>
  <c r="M1386" i="19" s="1"/>
  <c r="M1387" i="19" s="1"/>
  <c r="M1388" i="19" s="1"/>
  <c r="M1389" i="19" s="1"/>
  <c r="M1390" i="19" s="1"/>
  <c r="M1391" i="19" s="1"/>
  <c r="M1392" i="19" s="1"/>
  <c r="M1393" i="19" s="1"/>
  <c r="M1394" i="19" s="1"/>
  <c r="M1395" i="19" s="1"/>
  <c r="M1396" i="19" s="1"/>
  <c r="M1397" i="19" s="1"/>
  <c r="M1398" i="19" s="1"/>
  <c r="M1399" i="19" s="1"/>
  <c r="M1400" i="19" s="1"/>
  <c r="M1401" i="19" s="1"/>
  <c r="M1402" i="19" s="1"/>
  <c r="M1403" i="19" s="1"/>
  <c r="M1404" i="19" s="1"/>
  <c r="M1405" i="19" s="1"/>
  <c r="M1406" i="19" s="1"/>
  <c r="M1407" i="19" s="1"/>
  <c r="M1408" i="19" s="1"/>
  <c r="M1409" i="19" s="1"/>
  <c r="M1410" i="19" s="1"/>
  <c r="M1411" i="19" s="1"/>
  <c r="M1412" i="19" s="1"/>
  <c r="M1413" i="19" s="1"/>
  <c r="M1414" i="19" s="1"/>
  <c r="M1415" i="19" s="1"/>
  <c r="M1416" i="19" s="1"/>
  <c r="M1417" i="19" s="1"/>
  <c r="M1418" i="19" s="1"/>
  <c r="M1419" i="19" s="1"/>
  <c r="M1420" i="19" s="1"/>
  <c r="M1421" i="19" s="1"/>
  <c r="M1422" i="19" s="1"/>
  <c r="M1423" i="19" s="1"/>
  <c r="M1424" i="19" s="1"/>
  <c r="M1425" i="19" s="1"/>
  <c r="M1426" i="19" s="1"/>
  <c r="M1427" i="19" s="1"/>
  <c r="M1428" i="19" s="1"/>
  <c r="M1429" i="19" s="1"/>
  <c r="M1430" i="19" s="1"/>
  <c r="M1431" i="19" s="1"/>
  <c r="M1432" i="19" s="1"/>
  <c r="M1433" i="19" s="1"/>
  <c r="M1434" i="19" s="1"/>
  <c r="M1435" i="19" s="1"/>
  <c r="M1436" i="19" s="1"/>
  <c r="M1437" i="19" s="1"/>
  <c r="M1438" i="19" s="1"/>
  <c r="M1439" i="19" s="1"/>
  <c r="M1440" i="19" s="1"/>
  <c r="M1441" i="19" s="1"/>
  <c r="M1442" i="19" s="1"/>
  <c r="M1443" i="19" s="1"/>
  <c r="M1444" i="19" s="1"/>
  <c r="M1445" i="19" s="1"/>
  <c r="M1446" i="19" s="1"/>
  <c r="M1447" i="19" s="1"/>
  <c r="M1448" i="19" s="1"/>
  <c r="M1449" i="19" s="1"/>
  <c r="M1450" i="19" s="1"/>
  <c r="M1451" i="19" s="1"/>
  <c r="M1452" i="19" s="1"/>
  <c r="M1453" i="19" s="1"/>
  <c r="M1454" i="19" s="1"/>
  <c r="M1455" i="19" s="1"/>
  <c r="M1456" i="19" s="1"/>
  <c r="M1457" i="19" s="1"/>
  <c r="M1458" i="19" s="1"/>
  <c r="M1459" i="19" s="1"/>
  <c r="M1460" i="19" s="1"/>
  <c r="M1461" i="19" s="1"/>
  <c r="M1462" i="19" s="1"/>
  <c r="M1463" i="19" s="1"/>
  <c r="M1464" i="19" s="1"/>
  <c r="M1465" i="19" s="1"/>
  <c r="M1466" i="19" s="1"/>
  <c r="M1467" i="19" s="1"/>
  <c r="M1468" i="19" s="1"/>
  <c r="M1469" i="19" s="1"/>
  <c r="M1470" i="19" s="1"/>
  <c r="M1471" i="19" s="1"/>
  <c r="M1472" i="19" s="1"/>
  <c r="M1473" i="19" s="1"/>
  <c r="M1474" i="19" s="1"/>
  <c r="M1475" i="19" s="1"/>
  <c r="M1476" i="19" s="1"/>
  <c r="M1477" i="19" s="1"/>
  <c r="M1478" i="19" s="1"/>
  <c r="M1479" i="19" s="1"/>
  <c r="M1480" i="19" s="1"/>
  <c r="M1481" i="19" s="1"/>
  <c r="M1482" i="19" s="1"/>
  <c r="M1483" i="19" s="1"/>
  <c r="M1484" i="19" s="1"/>
  <c r="M1485" i="19" s="1"/>
  <c r="M1486" i="19" s="1"/>
  <c r="M1487" i="19" s="1"/>
  <c r="M1488" i="19" s="1"/>
  <c r="M1489" i="19" s="1"/>
  <c r="M1490" i="19" s="1"/>
  <c r="M1491" i="19" s="1"/>
  <c r="M1492" i="19" s="1"/>
  <c r="M1493" i="19" s="1"/>
  <c r="M1494" i="19" s="1"/>
  <c r="M1495" i="19" s="1"/>
  <c r="M1496" i="19" s="1"/>
  <c r="M1497" i="19" s="1"/>
  <c r="M1498" i="19" s="1"/>
  <c r="M1499" i="19" s="1"/>
  <c r="M1500" i="19" s="1"/>
  <c r="M1501" i="19" s="1"/>
  <c r="M1502" i="19" s="1"/>
  <c r="M1503" i="19" s="1"/>
  <c r="M1504" i="19" s="1"/>
  <c r="M1505" i="19" s="1"/>
  <c r="M1506" i="19" s="1"/>
  <c r="M1507" i="19" s="1"/>
  <c r="M1508" i="19" s="1"/>
  <c r="M1509" i="19" s="1"/>
  <c r="M1510" i="19" s="1"/>
  <c r="M1511" i="19" s="1"/>
  <c r="M1512" i="19" s="1"/>
  <c r="M1513" i="19" s="1"/>
  <c r="M1514" i="19" s="1"/>
  <c r="M1515" i="19" s="1"/>
  <c r="M1516" i="19" s="1"/>
  <c r="M1517" i="19" s="1"/>
  <c r="M1518" i="19" s="1"/>
  <c r="M1519" i="19" s="1"/>
  <c r="M1520" i="19" s="1"/>
  <c r="M1521" i="19" s="1"/>
  <c r="M1522" i="19" s="1"/>
  <c r="M1523" i="19" s="1"/>
  <c r="M1524" i="19" s="1"/>
  <c r="M1525" i="19" s="1"/>
  <c r="M1526" i="19" s="1"/>
  <c r="M1527" i="19" s="1"/>
  <c r="M1528" i="19" s="1"/>
  <c r="M1529" i="19" s="1"/>
  <c r="M1530" i="19" s="1"/>
  <c r="M1531" i="19" s="1"/>
  <c r="M1532" i="19" s="1"/>
  <c r="M1533" i="19" s="1"/>
  <c r="M1534" i="19" s="1"/>
  <c r="M1535" i="19" s="1"/>
  <c r="M1536" i="19" s="1"/>
  <c r="M1537" i="19" s="1"/>
  <c r="M1538" i="19" s="1"/>
  <c r="M1539" i="19" s="1"/>
  <c r="M1540" i="19" s="1"/>
  <c r="M1541" i="19" s="1"/>
  <c r="M1542" i="19" s="1"/>
  <c r="M1543" i="19" s="1"/>
  <c r="M1544" i="19" s="1"/>
  <c r="M1545" i="19" s="1"/>
  <c r="M1546" i="19" s="1"/>
  <c r="M1547" i="19" s="1"/>
  <c r="M1548" i="19" s="1"/>
  <c r="M1549" i="19" s="1"/>
  <c r="M1550" i="19" s="1"/>
  <c r="M1551" i="19" s="1"/>
  <c r="M1552" i="19" s="1"/>
  <c r="M1553" i="19" s="1"/>
  <c r="M1554" i="19" s="1"/>
  <c r="M1555" i="19" s="1"/>
  <c r="M1556" i="19" s="1"/>
  <c r="M1557" i="19" s="1"/>
  <c r="M1558" i="19" s="1"/>
  <c r="M1559" i="19" s="1"/>
  <c r="M1560" i="19" s="1"/>
  <c r="M1561" i="19" s="1"/>
  <c r="M1562" i="19" s="1"/>
  <c r="M1563" i="19" s="1"/>
  <c r="M1564" i="19" s="1"/>
  <c r="M1565" i="19" s="1"/>
  <c r="M1566" i="19" s="1"/>
  <c r="M1567" i="19" s="1"/>
  <c r="M1568" i="19" s="1"/>
  <c r="M1569" i="19" s="1"/>
  <c r="M1570" i="19" s="1"/>
  <c r="M1571" i="19" s="1"/>
  <c r="M1572" i="19" s="1"/>
  <c r="M1573" i="19" s="1"/>
  <c r="M1574" i="19" s="1"/>
  <c r="M1575" i="19" s="1"/>
  <c r="M1576" i="19" s="1"/>
  <c r="M1577" i="19" s="1"/>
  <c r="M1578" i="19" s="1"/>
  <c r="M1579" i="19" s="1"/>
  <c r="M1580" i="19" s="1"/>
  <c r="M1581" i="19" s="1"/>
  <c r="M1582" i="19" s="1"/>
  <c r="M1583" i="19" s="1"/>
  <c r="M1584" i="19" s="1"/>
  <c r="M1585" i="19" s="1"/>
  <c r="M1586" i="19" s="1"/>
  <c r="M1587" i="19" s="1"/>
  <c r="M1588" i="19" s="1"/>
  <c r="M1589" i="19" s="1"/>
  <c r="M1590" i="19" s="1"/>
  <c r="M1591" i="19" s="1"/>
  <c r="M1592" i="19" s="1"/>
  <c r="M1593" i="19" s="1"/>
  <c r="M1594" i="19" s="1"/>
  <c r="M1595" i="19" s="1"/>
  <c r="M1596" i="19" s="1"/>
  <c r="M1597" i="19" s="1"/>
  <c r="M1598" i="19" s="1"/>
  <c r="M1599" i="19" s="1"/>
  <c r="M1600" i="19" s="1"/>
  <c r="M1601" i="19" s="1"/>
  <c r="M1602" i="19" s="1"/>
  <c r="M1603" i="19" s="1"/>
  <c r="M1604" i="19" s="1"/>
  <c r="M1605" i="19" s="1"/>
  <c r="M1606" i="19" s="1"/>
  <c r="M1607" i="19" s="1"/>
  <c r="M1608" i="19" s="1"/>
  <c r="M1609" i="19" s="1"/>
  <c r="M1610" i="19" s="1"/>
  <c r="M1611" i="19" s="1"/>
  <c r="M1612" i="19" s="1"/>
  <c r="M1613" i="19" s="1"/>
  <c r="M1614" i="19" s="1"/>
  <c r="M1615" i="19" s="1"/>
  <c r="M1616" i="19" s="1"/>
  <c r="M1617" i="19" s="1"/>
  <c r="M1618" i="19" s="1"/>
  <c r="M1619" i="19" s="1"/>
  <c r="M1620" i="19" s="1"/>
  <c r="P8" i="19"/>
  <c r="Q8" i="19" s="1"/>
  <c r="R8" i="19" s="1"/>
  <c r="H110" i="19"/>
  <c r="H109" i="19"/>
  <c r="G109" i="19"/>
  <c r="H108" i="19"/>
  <c r="H107" i="19"/>
  <c r="G107" i="19"/>
  <c r="H101" i="19"/>
  <c r="G101" i="19"/>
  <c r="H98" i="19"/>
  <c r="H97" i="19"/>
  <c r="G97" i="19"/>
  <c r="H96" i="19"/>
  <c r="H95" i="19"/>
  <c r="G95" i="19"/>
  <c r="H86" i="19"/>
  <c r="H85" i="19"/>
  <c r="G85" i="19"/>
  <c r="H84" i="19"/>
  <c r="H83" i="19"/>
  <c r="G83" i="19"/>
  <c r="H82" i="19"/>
  <c r="H81" i="19"/>
  <c r="G81" i="19"/>
  <c r="H80" i="19"/>
  <c r="H79" i="19"/>
  <c r="G79" i="19"/>
  <c r="H49" i="19"/>
  <c r="H41" i="19"/>
  <c r="H43" i="19"/>
  <c r="H44" i="19"/>
  <c r="H46" i="19"/>
  <c r="H47" i="19"/>
  <c r="G43" i="19"/>
  <c r="H40" i="19"/>
  <c r="G40" i="19"/>
  <c r="H58" i="19"/>
  <c r="H57" i="19"/>
  <c r="H56" i="19"/>
  <c r="G56" i="19"/>
  <c r="O152" i="19" l="1"/>
  <c r="R151" i="19"/>
  <c r="B151" i="19" s="1"/>
  <c r="A8" i="19"/>
  <c r="O11" i="19"/>
  <c r="A114" i="19"/>
  <c r="A102" i="19"/>
  <c r="B8" i="19"/>
  <c r="Q9" i="19"/>
  <c r="Q10" i="19" s="1"/>
  <c r="Q11" i="19" s="1"/>
  <c r="Q12" i="19" s="1"/>
  <c r="Q13" i="19" s="1"/>
  <c r="Q14" i="19" s="1"/>
  <c r="Q15" i="19" s="1"/>
  <c r="Q16" i="19" s="1"/>
  <c r="Q17" i="19" s="1"/>
  <c r="Q18" i="19" s="1"/>
  <c r="Q19" i="19" s="1"/>
  <c r="Q20" i="19" s="1"/>
  <c r="Q21" i="19" s="1"/>
  <c r="Q22" i="19" s="1"/>
  <c r="Q23" i="19" s="1"/>
  <c r="Q24" i="19" s="1"/>
  <c r="B9" i="19"/>
  <c r="B108" i="19"/>
  <c r="B57" i="19"/>
  <c r="B30" i="19"/>
  <c r="B39" i="19"/>
  <c r="B36" i="19"/>
  <c r="B112" i="19"/>
  <c r="B102" i="19"/>
  <c r="B61" i="19"/>
  <c r="B33" i="19"/>
  <c r="B10" i="19"/>
  <c r="A63" i="19"/>
  <c r="A16" i="19"/>
  <c r="H38" i="19"/>
  <c r="H37" i="19"/>
  <c r="G37" i="19"/>
  <c r="H64" i="19"/>
  <c r="H63" i="19"/>
  <c r="H62" i="19"/>
  <c r="G62" i="19"/>
  <c r="H36" i="19"/>
  <c r="H35" i="19"/>
  <c r="G35" i="19"/>
  <c r="H31" i="19"/>
  <c r="H30" i="19"/>
  <c r="H29" i="19"/>
  <c r="G29" i="19"/>
  <c r="H34" i="19"/>
  <c r="H33" i="19"/>
  <c r="H32" i="19"/>
  <c r="G32" i="19"/>
  <c r="H23" i="19"/>
  <c r="G23" i="19"/>
  <c r="H19" i="19"/>
  <c r="H17" i="19"/>
  <c r="G17" i="19"/>
  <c r="Q25" i="19" l="1"/>
  <c r="Q26" i="19" s="1"/>
  <c r="Q27" i="19" s="1"/>
  <c r="Q28" i="19" s="1"/>
  <c r="Q29" i="19" s="1"/>
  <c r="Q30" i="19" s="1"/>
  <c r="Q31" i="19" s="1"/>
  <c r="Q32" i="19" s="1"/>
  <c r="Q33" i="19" s="1"/>
  <c r="Q34" i="19" s="1"/>
  <c r="Q35" i="19" s="1"/>
  <c r="Q36" i="19" s="1"/>
  <c r="Q37" i="19" s="1"/>
  <c r="Q38" i="19" s="1"/>
  <c r="Q39" i="19" s="1"/>
  <c r="Q40" i="19" s="1"/>
  <c r="Q41" i="19" s="1"/>
  <c r="Q42" i="19" s="1"/>
  <c r="Q43" i="19" s="1"/>
  <c r="Q44" i="19" s="1"/>
  <c r="O153" i="19"/>
  <c r="R152" i="19"/>
  <c r="R10" i="19"/>
  <c r="O12" i="19"/>
  <c r="R11" i="19"/>
  <c r="R9" i="19"/>
  <c r="H1617" i="19"/>
  <c r="H1613" i="19"/>
  <c r="H1610" i="19"/>
  <c r="H1609" i="19"/>
  <c r="H1608" i="19"/>
  <c r="H1607" i="19"/>
  <c r="H1606" i="19"/>
  <c r="H1605" i="19"/>
  <c r="H1601" i="19"/>
  <c r="H1600" i="19"/>
  <c r="H1599" i="19"/>
  <c r="H1598" i="19"/>
  <c r="H1597" i="19"/>
  <c r="H1596" i="19"/>
  <c r="H1595" i="19"/>
  <c r="H1594" i="19"/>
  <c r="H1585" i="19"/>
  <c r="H1584" i="19"/>
  <c r="H1583" i="19"/>
  <c r="H1582" i="19"/>
  <c r="H1581" i="19"/>
  <c r="H1580" i="19"/>
  <c r="H1579" i="19"/>
  <c r="H114" i="19"/>
  <c r="H113" i="19"/>
  <c r="H112" i="19"/>
  <c r="H111" i="19"/>
  <c r="H78" i="19"/>
  <c r="H77" i="19"/>
  <c r="H61" i="19"/>
  <c r="H60" i="19"/>
  <c r="H59" i="19"/>
  <c r="H16" i="19"/>
  <c r="H15" i="19"/>
  <c r="H14" i="19"/>
  <c r="H13" i="19"/>
  <c r="H12" i="19"/>
  <c r="H11" i="19"/>
  <c r="H10" i="19"/>
  <c r="H9" i="19"/>
  <c r="H8" i="19"/>
  <c r="Q45" i="19" l="1"/>
  <c r="Q46" i="19" s="1"/>
  <c r="Q47" i="19" s="1"/>
  <c r="O154" i="19"/>
  <c r="R153" i="19"/>
  <c r="O13" i="19"/>
  <c r="R12" i="19"/>
  <c r="A20" i="19"/>
  <c r="B1579" i="19"/>
  <c r="Q48" i="19" l="1"/>
  <c r="Q49" i="19" s="1"/>
  <c r="O155" i="19"/>
  <c r="R154" i="19"/>
  <c r="B154" i="19" s="1"/>
  <c r="R13" i="19"/>
  <c r="O14" i="19"/>
  <c r="A26" i="19"/>
  <c r="G1610" i="19"/>
  <c r="Q50" i="19" l="1"/>
  <c r="Q51" i="19" s="1"/>
  <c r="O156" i="19"/>
  <c r="R155" i="19"/>
  <c r="R14" i="19"/>
  <c r="O15" i="19"/>
  <c r="Q52" i="19" l="1"/>
  <c r="Q53" i="19" s="1"/>
  <c r="Q54" i="19" s="1"/>
  <c r="Q55" i="19" s="1"/>
  <c r="Q56" i="19" s="1"/>
  <c r="Q57" i="19" s="1"/>
  <c r="Q58" i="19" s="1"/>
  <c r="Q59" i="19" s="1"/>
  <c r="Q60" i="19" s="1"/>
  <c r="Q61" i="19" s="1"/>
  <c r="Q62" i="19" s="1"/>
  <c r="Q63" i="19" s="1"/>
  <c r="Q64" i="19" s="1"/>
  <c r="Q65" i="19" s="1"/>
  <c r="Q66" i="19" s="1"/>
  <c r="Q67" i="19" s="1"/>
  <c r="Q68" i="19" s="1"/>
  <c r="Q69" i="19" s="1"/>
  <c r="Q70" i="19" s="1"/>
  <c r="Q71" i="19" s="1"/>
  <c r="Q72" i="19" s="1"/>
  <c r="Q73" i="19" s="1"/>
  <c r="Q74" i="19" s="1"/>
  <c r="Q75" i="19" s="1"/>
  <c r="Q76" i="19" s="1"/>
  <c r="Q77" i="19" s="1"/>
  <c r="Q78" i="19" s="1"/>
  <c r="Q79" i="19" s="1"/>
  <c r="Q80" i="19" s="1"/>
  <c r="Q81" i="19" s="1"/>
  <c r="Q82" i="19" s="1"/>
  <c r="Q83" i="19" s="1"/>
  <c r="Q84" i="19" s="1"/>
  <c r="Q85" i="19" s="1"/>
  <c r="Q86" i="19" s="1"/>
  <c r="Q87" i="19" s="1"/>
  <c r="Q88" i="19" s="1"/>
  <c r="Q89" i="19" s="1"/>
  <c r="Q90" i="19" s="1"/>
  <c r="Q91" i="19" s="1"/>
  <c r="Q92" i="19" s="1"/>
  <c r="Q93" i="19" s="1"/>
  <c r="Q94" i="19" s="1"/>
  <c r="Q95" i="19" s="1"/>
  <c r="Q96" i="19" s="1"/>
  <c r="Q97" i="19" s="1"/>
  <c r="Q98" i="19" s="1"/>
  <c r="Q99" i="19" s="1"/>
  <c r="Q100" i="19" s="1"/>
  <c r="Q101" i="19" s="1"/>
  <c r="Q102" i="19" s="1"/>
  <c r="Q103" i="19" s="1"/>
  <c r="Q104" i="19" s="1"/>
  <c r="Q105" i="19" s="1"/>
  <c r="Q106" i="19" s="1"/>
  <c r="Q107" i="19" s="1"/>
  <c r="Q108" i="19" s="1"/>
  <c r="Q109" i="19" s="1"/>
  <c r="Q110" i="19" s="1"/>
  <c r="Q111" i="19" s="1"/>
  <c r="Q112" i="19" s="1"/>
  <c r="Q113" i="19" s="1"/>
  <c r="Q114" i="19" s="1"/>
  <c r="A51" i="19"/>
  <c r="O157" i="19"/>
  <c r="R156" i="19"/>
  <c r="B156" i="19" s="1"/>
  <c r="B1586" i="19"/>
  <c r="O16" i="19"/>
  <c r="R15" i="19"/>
  <c r="A53" i="19" l="1"/>
  <c r="O158" i="19"/>
  <c r="R157" i="19"/>
  <c r="R16" i="19"/>
  <c r="O17" i="19"/>
  <c r="A65" i="19"/>
  <c r="G1597" i="19"/>
  <c r="A103" i="19" l="1"/>
  <c r="O159" i="19"/>
  <c r="R158" i="19"/>
  <c r="B158" i="19" s="1"/>
  <c r="O18" i="19"/>
  <c r="R17" i="19"/>
  <c r="A87" i="19"/>
  <c r="A68" i="19"/>
  <c r="B1584" i="19"/>
  <c r="A105" i="19" l="1"/>
  <c r="O160" i="19"/>
  <c r="R159" i="19"/>
  <c r="R18" i="19"/>
  <c r="O19" i="19"/>
  <c r="A99" i="19"/>
  <c r="A89" i="19"/>
  <c r="A71" i="19"/>
  <c r="A116" i="19" l="1"/>
  <c r="O161" i="19"/>
  <c r="R160" i="19"/>
  <c r="B160" i="19" s="1"/>
  <c r="B1590" i="19"/>
  <c r="R19" i="19"/>
  <c r="O20" i="19"/>
  <c r="A113" i="19"/>
  <c r="A91" i="19"/>
  <c r="A74" i="19"/>
  <c r="A122" i="19" l="1"/>
  <c r="O162" i="19"/>
  <c r="R161" i="19"/>
  <c r="O21" i="19"/>
  <c r="R20" i="19"/>
  <c r="A93" i="19"/>
  <c r="A1580" i="19"/>
  <c r="A124" i="19" l="1"/>
  <c r="O163" i="19"/>
  <c r="R162" i="19"/>
  <c r="O22" i="19"/>
  <c r="R21" i="19"/>
  <c r="G1608" i="19"/>
  <c r="A126" i="19" l="1"/>
  <c r="O164" i="19"/>
  <c r="R163" i="19"/>
  <c r="R22" i="19"/>
  <c r="O23" i="19"/>
  <c r="B13" i="19"/>
  <c r="A44" i="19"/>
  <c r="G1579" i="19"/>
  <c r="G1577" i="19" s="1"/>
  <c r="A128" i="19" l="1"/>
  <c r="O165" i="19"/>
  <c r="R164" i="19"/>
  <c r="B164" i="19" s="1"/>
  <c r="B1594" i="19"/>
  <c r="R23" i="19"/>
  <c r="O24" i="19"/>
  <c r="O25" i="19" s="1"/>
  <c r="R25" i="19" s="1"/>
  <c r="B162" i="19"/>
  <c r="A130" i="19" l="1"/>
  <c r="O166" i="19"/>
  <c r="R165" i="19"/>
  <c r="R24" i="19"/>
  <c r="B15" i="19"/>
  <c r="A10" i="19"/>
  <c r="A133" i="19" l="1"/>
  <c r="O167" i="19"/>
  <c r="R166" i="19"/>
  <c r="O26" i="19"/>
  <c r="A136" i="19" l="1"/>
  <c r="O168" i="19"/>
  <c r="R167" i="19"/>
  <c r="B1597" i="19"/>
  <c r="R26" i="19"/>
  <c r="O27" i="19"/>
  <c r="A11" i="19"/>
  <c r="A139" i="19" l="1"/>
  <c r="O169" i="19"/>
  <c r="R168" i="19"/>
  <c r="O28" i="19"/>
  <c r="R27" i="19"/>
  <c r="A12" i="19"/>
  <c r="A142" i="19" l="1"/>
  <c r="O170" i="19"/>
  <c r="R169" i="19"/>
  <c r="R28" i="19"/>
  <c r="O29" i="19"/>
  <c r="A145" i="19" l="1"/>
  <c r="O171" i="19"/>
  <c r="R170" i="19"/>
  <c r="B1600" i="19"/>
  <c r="O30" i="19"/>
  <c r="R29" i="19"/>
  <c r="A148" i="19" l="1"/>
  <c r="O172" i="19"/>
  <c r="R171" i="19"/>
  <c r="R30" i="19"/>
  <c r="O31" i="19"/>
  <c r="G15" i="19"/>
  <c r="A151" i="19" l="1"/>
  <c r="O173" i="19"/>
  <c r="R173" i="19" s="1"/>
  <c r="R172" i="19"/>
  <c r="O32" i="19"/>
  <c r="R31" i="19"/>
  <c r="B17" i="19"/>
  <c r="A13" i="19"/>
  <c r="A154" i="19" l="1"/>
  <c r="B1603" i="19"/>
  <c r="R32" i="19"/>
  <c r="O33" i="19"/>
  <c r="A15" i="19"/>
  <c r="A156" i="19" l="1"/>
  <c r="O34" i="19"/>
  <c r="R33" i="19"/>
  <c r="A158" i="19" l="1"/>
  <c r="R34" i="19"/>
  <c r="O35" i="19"/>
  <c r="B20" i="19"/>
  <c r="A17" i="19"/>
  <c r="A160" i="19" l="1"/>
  <c r="R35" i="19"/>
  <c r="O36" i="19"/>
  <c r="A23" i="19"/>
  <c r="A162" i="19" l="1"/>
  <c r="R36" i="19"/>
  <c r="O37" i="19"/>
  <c r="A29" i="19"/>
  <c r="A164" i="19" l="1"/>
  <c r="B1608" i="19"/>
  <c r="O38" i="19"/>
  <c r="R37" i="19"/>
  <c r="A32" i="19"/>
  <c r="A166" i="19" l="1"/>
  <c r="B1609" i="19"/>
  <c r="O39" i="19"/>
  <c r="R38" i="19"/>
  <c r="B23" i="19"/>
  <c r="A35" i="19"/>
  <c r="A168" i="19" l="1"/>
  <c r="B1610" i="19"/>
  <c r="O40" i="19"/>
  <c r="R39" i="19"/>
  <c r="A170" i="19" l="1"/>
  <c r="B1611" i="19"/>
  <c r="R40" i="19"/>
  <c r="O41" i="19"/>
  <c r="O42" i="19" s="1"/>
  <c r="R42" i="19" s="1"/>
  <c r="A172" i="19" l="1"/>
  <c r="R41" i="19"/>
  <c r="A37" i="19"/>
  <c r="A175" i="19" l="1"/>
  <c r="B1613" i="19"/>
  <c r="O43" i="19"/>
  <c r="B26" i="19"/>
  <c r="A40" i="19"/>
  <c r="A181" i="19" l="1"/>
  <c r="B1614" i="19"/>
  <c r="O44" i="19"/>
  <c r="O45" i="19" s="1"/>
  <c r="R45" i="19" s="1"/>
  <c r="R43" i="19"/>
  <c r="A43" i="19"/>
  <c r="G113" i="19"/>
  <c r="G111" i="19"/>
  <c r="G59" i="19"/>
  <c r="G77" i="19"/>
  <c r="G13" i="19"/>
  <c r="A183" i="19" l="1"/>
  <c r="B1615" i="19"/>
  <c r="R44" i="19"/>
  <c r="A46" i="19"/>
  <c r="G1618" i="19"/>
  <c r="A185" i="19" l="1"/>
  <c r="B1616" i="19"/>
  <c r="O46" i="19"/>
  <c r="G1617" i="19"/>
  <c r="A49" i="19"/>
  <c r="A187" i="19" l="1"/>
  <c r="R46" i="19"/>
  <c r="O47" i="19"/>
  <c r="O48" i="19" s="1"/>
  <c r="R48" i="19" s="1"/>
  <c r="B29" i="19"/>
  <c r="A56" i="19"/>
  <c r="G1609" i="19"/>
  <c r="A190" i="19" l="1"/>
  <c r="B1618" i="19"/>
  <c r="R47" i="19"/>
  <c r="A59" i="19"/>
  <c r="G1613" i="19"/>
  <c r="G1606" i="19" s="1"/>
  <c r="G1600" i="19"/>
  <c r="G1594" i="19"/>
  <c r="A193" i="19" l="1"/>
  <c r="O49" i="19"/>
  <c r="O50" i="19" s="1"/>
  <c r="R50" i="19" s="1"/>
  <c r="A62" i="19"/>
  <c r="A196" i="19" l="1"/>
  <c r="B1620" i="19"/>
  <c r="R49" i="19"/>
  <c r="A199" i="19" l="1"/>
  <c r="O51" i="19"/>
  <c r="O52" i="19" s="1"/>
  <c r="R52" i="19" s="1"/>
  <c r="B32" i="19"/>
  <c r="A202" i="19" l="1"/>
  <c r="R51" i="19"/>
  <c r="G1585" i="19"/>
  <c r="G1584" i="19"/>
  <c r="G1583" i="19" s="1"/>
  <c r="G8" i="19"/>
  <c r="G7" i="19" s="1"/>
  <c r="G74" i="31" s="1"/>
  <c r="G1622" i="19" l="1"/>
  <c r="A205" i="19"/>
  <c r="O53" i="19"/>
  <c r="A77" i="19"/>
  <c r="A208" i="19" l="1"/>
  <c r="O54" i="19"/>
  <c r="R53" i="19"/>
  <c r="A79" i="19"/>
  <c r="R54" i="19" l="1"/>
  <c r="O55" i="19"/>
  <c r="B53" i="19"/>
  <c r="B35" i="19"/>
  <c r="A81" i="19"/>
  <c r="A211" i="19" l="1"/>
  <c r="R55" i="19"/>
  <c r="O56" i="19"/>
  <c r="A83" i="19"/>
  <c r="A214" i="19" l="1"/>
  <c r="R56" i="19"/>
  <c r="O57" i="19"/>
  <c r="A85" i="19"/>
  <c r="A217" i="19" l="1"/>
  <c r="A220" i="19"/>
  <c r="R57" i="19"/>
  <c r="O58" i="19"/>
  <c r="A95" i="19"/>
  <c r="A223" i="19" l="1"/>
  <c r="R58" i="19"/>
  <c r="O59" i="19"/>
  <c r="A97" i="19"/>
  <c r="A225" i="19" l="1"/>
  <c r="O60" i="19"/>
  <c r="R59" i="19"/>
  <c r="B37" i="19"/>
  <c r="A227" i="19" l="1"/>
  <c r="R60" i="19"/>
  <c r="O61" i="19"/>
  <c r="A229" i="19" l="1"/>
  <c r="O62" i="19"/>
  <c r="R61" i="19"/>
  <c r="B44" i="19"/>
  <c r="A101" i="19"/>
  <c r="A231" i="19" l="1"/>
  <c r="R62" i="19"/>
  <c r="O63" i="19"/>
  <c r="A233" i="19" l="1"/>
  <c r="O64" i="19"/>
  <c r="R63" i="19"/>
  <c r="B40" i="19"/>
  <c r="A107" i="19"/>
  <c r="A236" i="19" l="1"/>
  <c r="R64" i="19"/>
  <c r="O65" i="19"/>
  <c r="A109" i="19"/>
  <c r="A242" i="19" l="1"/>
  <c r="O66" i="19"/>
  <c r="R65" i="19"/>
  <c r="A111" i="19"/>
  <c r="A244" i="19" l="1"/>
  <c r="R66" i="19"/>
  <c r="O67" i="19"/>
  <c r="A246" i="19" l="1"/>
  <c r="O68" i="19"/>
  <c r="R67" i="19"/>
  <c r="B43" i="19"/>
  <c r="A248" i="19" l="1"/>
  <c r="R68" i="19"/>
  <c r="O69" i="19"/>
  <c r="A251" i="19" l="1"/>
  <c r="O70" i="19"/>
  <c r="R69" i="19"/>
  <c r="A254" i="19" l="1"/>
  <c r="R70" i="19"/>
  <c r="O71" i="19"/>
  <c r="A257" i="19" l="1"/>
  <c r="O72" i="19"/>
  <c r="R71" i="19"/>
  <c r="A260" i="19" l="1"/>
  <c r="R72" i="19"/>
  <c r="O73" i="19"/>
  <c r="A263" i="19" l="1"/>
  <c r="O74" i="19"/>
  <c r="R73" i="19"/>
  <c r="A266" i="19" l="1"/>
  <c r="R74" i="19"/>
  <c r="O75" i="19"/>
  <c r="A269" i="19" l="1"/>
  <c r="O76" i="19"/>
  <c r="R75" i="19"/>
  <c r="B46" i="19"/>
  <c r="A272" i="19" l="1"/>
  <c r="R76" i="19"/>
  <c r="O77" i="19"/>
  <c r="A275" i="19" l="1"/>
  <c r="O78" i="19"/>
  <c r="R77" i="19"/>
  <c r="A278" i="19" l="1"/>
  <c r="R78" i="19"/>
  <c r="O79" i="19"/>
  <c r="B49" i="19"/>
  <c r="A280" i="19" l="1"/>
  <c r="O80" i="19"/>
  <c r="R79" i="19"/>
  <c r="B51" i="19"/>
  <c r="A282" i="19" l="1"/>
  <c r="R80" i="19"/>
  <c r="O81" i="19"/>
  <c r="B56" i="19"/>
  <c r="A285" i="19" l="1"/>
  <c r="O82" i="19"/>
  <c r="R81" i="19"/>
  <c r="B166" i="19"/>
  <c r="B59" i="19"/>
  <c r="A287" i="19" l="1"/>
  <c r="R82" i="19"/>
  <c r="O83" i="19"/>
  <c r="B168" i="19"/>
  <c r="A289" i="19" l="1"/>
  <c r="O84" i="19"/>
  <c r="R83" i="19"/>
  <c r="B62" i="19"/>
  <c r="A291" i="19" l="1"/>
  <c r="R84" i="19"/>
  <c r="O85" i="19"/>
  <c r="B170" i="19"/>
  <c r="A293" i="19" l="1"/>
  <c r="R85" i="19"/>
  <c r="O86" i="19"/>
  <c r="B65" i="19"/>
  <c r="A295" i="19" l="1"/>
  <c r="O87" i="19"/>
  <c r="R86" i="19"/>
  <c r="B172" i="19"/>
  <c r="A297" i="19" l="1"/>
  <c r="O88" i="19"/>
  <c r="R87" i="19"/>
  <c r="B68" i="19"/>
  <c r="A300" i="19" l="1"/>
  <c r="R88" i="19"/>
  <c r="O89" i="19"/>
  <c r="B77" i="19"/>
  <c r="A305" i="19" l="1"/>
  <c r="O90" i="19"/>
  <c r="R89" i="19"/>
  <c r="B71" i="19"/>
  <c r="A307" i="19" l="1"/>
  <c r="O91" i="19"/>
  <c r="R90" i="19"/>
  <c r="B79" i="19"/>
  <c r="A310" i="19" l="1"/>
  <c r="O92" i="19"/>
  <c r="R91" i="19"/>
  <c r="B74" i="19"/>
  <c r="B81" i="19"/>
  <c r="A312" i="19" l="1"/>
  <c r="R92" i="19"/>
  <c r="O93" i="19"/>
  <c r="B83" i="19"/>
  <c r="A315" i="19" l="1"/>
  <c r="O94" i="19"/>
  <c r="R93" i="19"/>
  <c r="B85" i="19"/>
  <c r="A318" i="19" l="1"/>
  <c r="O95" i="19"/>
  <c r="R94" i="19"/>
  <c r="B87" i="19"/>
  <c r="A321" i="19" l="1"/>
  <c r="O96" i="19"/>
  <c r="R95" i="19"/>
  <c r="A324" i="19" l="1"/>
  <c r="O97" i="19"/>
  <c r="R96" i="19"/>
  <c r="B95" i="19"/>
  <c r="B89" i="19"/>
  <c r="A327" i="19" l="1"/>
  <c r="O98" i="19"/>
  <c r="R97" i="19"/>
  <c r="B97" i="19" s="1"/>
  <c r="B91" i="19"/>
  <c r="A330" i="19" l="1"/>
  <c r="O99" i="19"/>
  <c r="R98" i="19"/>
  <c r="B93" i="19"/>
  <c r="A333" i="19" l="1"/>
  <c r="O100" i="19"/>
  <c r="R99" i="19"/>
  <c r="B99" i="19" s="1"/>
  <c r="A336" i="19" l="1"/>
  <c r="O101" i="19"/>
  <c r="R100" i="19"/>
  <c r="A339" i="19" l="1"/>
  <c r="O102" i="19"/>
  <c r="R101" i="19"/>
  <c r="B101" i="19" s="1"/>
  <c r="A341" i="19" l="1"/>
  <c r="O103" i="19"/>
  <c r="R102" i="19"/>
  <c r="A343" i="19" l="1"/>
  <c r="O104" i="19"/>
  <c r="R103" i="19"/>
  <c r="B103" i="19" s="1"/>
  <c r="A345" i="19" l="1"/>
  <c r="O105" i="19"/>
  <c r="R104" i="19"/>
  <c r="A348" i="19" l="1"/>
  <c r="O106" i="19"/>
  <c r="R105" i="19"/>
  <c r="B105" i="19" s="1"/>
  <c r="A351" i="19" l="1"/>
  <c r="O107" i="19"/>
  <c r="R106" i="19"/>
  <c r="A354" i="19" l="1"/>
  <c r="O108" i="19"/>
  <c r="R107" i="19"/>
  <c r="B107" i="19" s="1"/>
  <c r="A357" i="19" l="1"/>
  <c r="O109" i="19"/>
  <c r="R108" i="19"/>
  <c r="A359" i="19" l="1"/>
  <c r="O110" i="19"/>
  <c r="R109" i="19"/>
  <c r="B109" i="19" s="1"/>
  <c r="A361" i="19" l="1"/>
  <c r="O111" i="19"/>
  <c r="R110" i="19"/>
  <c r="A363" i="19" l="1"/>
  <c r="O112" i="19"/>
  <c r="R111" i="19"/>
  <c r="B111" i="19" s="1"/>
  <c r="A365" i="19" l="1"/>
  <c r="O113" i="19"/>
  <c r="R112" i="19"/>
  <c r="A368" i="19" l="1"/>
  <c r="O114" i="19"/>
  <c r="R114" i="19" s="1"/>
  <c r="R113" i="19"/>
  <c r="B113" i="19" s="1"/>
  <c r="B91" i="31" l="1"/>
  <c r="G91" i="31" s="1"/>
  <c r="B105" i="31"/>
  <c r="G105" i="31" s="1"/>
  <c r="B119" i="31"/>
  <c r="G119" i="31" s="1"/>
  <c r="B115" i="31"/>
  <c r="G115" i="31" s="1"/>
  <c r="B125" i="31"/>
  <c r="G125" i="31" s="1"/>
  <c r="B102" i="31"/>
  <c r="G102" i="31" s="1"/>
  <c r="B124" i="31"/>
  <c r="G124" i="31" s="1"/>
  <c r="B75" i="31"/>
  <c r="G75" i="31" s="1"/>
  <c r="B98" i="31"/>
  <c r="G98" i="31" s="1"/>
  <c r="B126" i="31"/>
  <c r="G126" i="31" s="1"/>
  <c r="B112" i="31"/>
  <c r="G112" i="31" s="1"/>
  <c r="B106" i="31"/>
  <c r="G106" i="31" s="1"/>
  <c r="B77" i="31"/>
  <c r="G77" i="31" s="1"/>
  <c r="B117" i="31"/>
  <c r="G117" i="31" s="1"/>
  <c r="B80" i="31"/>
  <c r="G80" i="31" s="1"/>
  <c r="B87" i="31"/>
  <c r="G87" i="31" s="1"/>
  <c r="B82" i="31"/>
  <c r="G82" i="31" s="1"/>
  <c r="B93" i="31"/>
  <c r="G93" i="31" s="1"/>
  <c r="B107" i="31"/>
  <c r="G107" i="31" s="1"/>
  <c r="B104" i="31"/>
  <c r="G104" i="31" s="1"/>
  <c r="B95" i="31"/>
  <c r="G95" i="31" s="1"/>
  <c r="B78" i="31"/>
  <c r="G78" i="31" s="1"/>
  <c r="B116" i="31"/>
  <c r="G116" i="31" s="1"/>
  <c r="B110" i="31"/>
  <c r="G110" i="31" s="1"/>
  <c r="B89" i="31"/>
  <c r="G89" i="31" s="1"/>
  <c r="B103" i="31"/>
  <c r="G103" i="31" s="1"/>
  <c r="B97" i="31"/>
  <c r="G97" i="31" s="1"/>
  <c r="B122" i="31"/>
  <c r="G122" i="31" s="1"/>
  <c r="B109" i="31"/>
  <c r="G109" i="31" s="1"/>
  <c r="B118" i="31"/>
  <c r="G118" i="31" s="1"/>
  <c r="B128" i="31"/>
  <c r="G128" i="31" s="1"/>
  <c r="B127" i="31"/>
  <c r="G127" i="31" s="1"/>
  <c r="B84" i="31"/>
  <c r="G84" i="31" s="1"/>
  <c r="B83" i="31"/>
  <c r="G83" i="31" s="1"/>
  <c r="B99" i="31"/>
  <c r="G99" i="31" s="1"/>
  <c r="B111" i="31"/>
  <c r="G111" i="31" s="1"/>
  <c r="B121" i="31"/>
  <c r="G121" i="31" s="1"/>
  <c r="B123" i="31"/>
  <c r="G123" i="31" s="1"/>
  <c r="B100" i="31"/>
  <c r="G100" i="31" s="1"/>
  <c r="B92" i="31"/>
  <c r="G92" i="31" s="1"/>
  <c r="B79" i="31"/>
  <c r="G79" i="31" s="1"/>
  <c r="B94" i="31"/>
  <c r="G94" i="31" s="1"/>
  <c r="B90" i="31"/>
  <c r="G90" i="31" s="1"/>
  <c r="B81" i="31"/>
  <c r="G81" i="31" s="1"/>
  <c r="B85" i="31"/>
  <c r="G85" i="31" s="1"/>
  <c r="B86" i="31"/>
  <c r="G86" i="31" s="1"/>
  <c r="B88" i="31"/>
  <c r="G88" i="31" s="1"/>
  <c r="B120" i="31"/>
  <c r="G120" i="31" s="1"/>
  <c r="B108" i="31"/>
  <c r="G108" i="31" s="1"/>
  <c r="B101" i="31"/>
  <c r="G101" i="31" s="1"/>
  <c r="B114" i="31"/>
  <c r="G114" i="31" s="1"/>
  <c r="B96" i="31"/>
  <c r="G96" i="31" s="1"/>
  <c r="B76" i="31"/>
  <c r="G76" i="31" s="1"/>
  <c r="B113" i="31"/>
  <c r="G113" i="31" s="1"/>
  <c r="A370" i="19"/>
  <c r="A373" i="19" l="1"/>
  <c r="A375" i="19" l="1"/>
  <c r="A377" i="19" l="1"/>
  <c r="A379" i="19" l="1"/>
  <c r="A381" i="19" l="1"/>
  <c r="A383" i="19" l="1"/>
  <c r="A385" i="19" l="1"/>
  <c r="A387" i="19" l="1"/>
  <c r="A390" i="19" l="1"/>
  <c r="A396" i="19" l="1"/>
  <c r="A398" i="19" l="1"/>
  <c r="A401" i="19" l="1"/>
  <c r="A404" i="19" l="1"/>
  <c r="A407" i="19" l="1"/>
  <c r="A410" i="19" l="1"/>
  <c r="A413" i="19" l="1"/>
  <c r="A416" i="19" l="1"/>
  <c r="A419" i="19" l="1"/>
  <c r="A422" i="19" l="1"/>
  <c r="A425" i="19" l="1"/>
  <c r="A428" i="19" l="1"/>
  <c r="A430" i="19" l="1"/>
  <c r="A432" i="19" l="1"/>
  <c r="A435" i="19" l="1"/>
  <c r="A438" i="19" l="1"/>
  <c r="A441" i="19" l="1"/>
  <c r="A444" i="19" l="1"/>
  <c r="A447" i="19" l="1"/>
  <c r="A450" i="19" l="1"/>
  <c r="A452" i="19" l="1"/>
  <c r="A454" i="19" l="1"/>
  <c r="A456" i="19" l="1"/>
  <c r="A458" i="19" l="1"/>
  <c r="A460" i="19" l="1"/>
  <c r="A462" i="19" l="1"/>
  <c r="A464" i="19" l="1"/>
  <c r="A466" i="19" l="1"/>
  <c r="A468" i="19" l="1"/>
  <c r="A470" i="19" l="1"/>
  <c r="A472" i="19" l="1"/>
  <c r="A474" i="19" l="1"/>
  <c r="A476" i="19" l="1"/>
  <c r="A478" i="19" l="1"/>
  <c r="A480" i="19" l="1"/>
  <c r="A482" i="19" l="1"/>
  <c r="A484" i="19" l="1"/>
  <c r="A487" i="19" l="1"/>
  <c r="A492" i="19" l="1"/>
  <c r="A494" i="19" l="1"/>
  <c r="A497" i="19" l="1"/>
  <c r="A499" i="19" l="1"/>
  <c r="A502" i="19" l="1"/>
  <c r="A505" i="19" l="1"/>
  <c r="A508" i="19" l="1"/>
  <c r="A511" i="19" l="1"/>
  <c r="A514" i="19" l="1"/>
  <c r="A517" i="19" l="1"/>
  <c r="A519" i="19" l="1"/>
  <c r="A521" i="19" l="1"/>
  <c r="A524" i="19" l="1"/>
  <c r="A527" i="19" l="1"/>
  <c r="A529" i="19" l="1"/>
  <c r="A531" i="19" l="1"/>
  <c r="A533" i="19" l="1"/>
  <c r="A535" i="19" l="1"/>
  <c r="A538" i="19" l="1"/>
  <c r="A541" i="19" l="1"/>
  <c r="A543" i="19" l="1"/>
  <c r="A545" i="19" l="1"/>
  <c r="A547" i="19" l="1"/>
  <c r="A549" i="19" l="1"/>
  <c r="A551" i="19" l="1"/>
  <c r="A553" i="19" l="1"/>
  <c r="A555" i="19" l="1"/>
  <c r="A558" i="19" l="1"/>
  <c r="A563" i="19" l="1"/>
  <c r="A565" i="19" l="1"/>
  <c r="A568" i="19" l="1"/>
  <c r="A570" i="19" l="1"/>
  <c r="A573" i="19" l="1"/>
  <c r="A576" i="19" l="1"/>
  <c r="A579" i="19" l="1"/>
  <c r="A581" i="19" l="1"/>
  <c r="A584" i="19" l="1"/>
  <c r="A587" i="19" l="1"/>
  <c r="A590" i="19" l="1"/>
  <c r="A593" i="19" l="1"/>
  <c r="A595" i="19" l="1"/>
  <c r="A597" i="19" l="1"/>
  <c r="A599" i="19" l="1"/>
  <c r="A602" i="19" l="1"/>
  <c r="A604" i="19" l="1"/>
  <c r="A606" i="19" l="1"/>
  <c r="A608" i="19" l="1"/>
  <c r="A610" i="19" l="1"/>
  <c r="A613" i="19" l="1"/>
  <c r="A618" i="19" l="1"/>
  <c r="A620" i="19" l="1"/>
  <c r="A623" i="19" l="1"/>
  <c r="A625" i="19" l="1"/>
  <c r="A628" i="19" l="1"/>
  <c r="A631" i="19" l="1"/>
  <c r="A634" i="19" l="1"/>
  <c r="A637" i="19" l="1"/>
  <c r="A640" i="19" l="1"/>
  <c r="A643" i="19" l="1"/>
  <c r="A646" i="19" l="1"/>
  <c r="A649" i="19" l="1"/>
  <c r="A651" i="19" l="1"/>
  <c r="A654" i="19" l="1"/>
  <c r="A657" i="19" l="1"/>
  <c r="A660" i="19" l="1"/>
  <c r="A662" i="19" l="1"/>
  <c r="A664" i="19" l="1"/>
  <c r="A666" i="19" l="1"/>
  <c r="A668" i="19" l="1"/>
  <c r="A670" i="19" l="1"/>
  <c r="A673" i="19" l="1"/>
  <c r="A678" i="19" l="1"/>
  <c r="A680" i="19" l="1"/>
  <c r="A683" i="19" l="1"/>
  <c r="A685" i="19" l="1"/>
  <c r="A688" i="19" l="1"/>
  <c r="A691" i="19" l="1"/>
  <c r="A694" i="19" l="1"/>
  <c r="A697" i="19" l="1"/>
  <c r="A700" i="19" l="1"/>
  <c r="A703" i="19" l="1"/>
  <c r="A706" i="19" l="1"/>
  <c r="A708" i="19" l="1"/>
  <c r="A710" i="19" l="1"/>
  <c r="A713" i="19" l="1"/>
  <c r="A716" i="19" l="1"/>
  <c r="A719" i="19" l="1"/>
  <c r="A722" i="19" l="1"/>
  <c r="A725" i="19" l="1"/>
  <c r="A728" i="19" l="1"/>
  <c r="A730" i="19" l="1"/>
  <c r="A732" i="19" l="1"/>
  <c r="A734" i="19" l="1"/>
  <c r="A736" i="19" l="1"/>
  <c r="A738" i="19" l="1"/>
  <c r="A740" i="19" l="1"/>
  <c r="A743" i="19" l="1"/>
  <c r="A745" i="19" l="1"/>
  <c r="A747" i="19" l="1"/>
  <c r="A749" i="19" l="1"/>
  <c r="A751" i="19" l="1"/>
  <c r="A753" i="19" l="1"/>
  <c r="A755" i="19" l="1"/>
  <c r="A757" i="19" l="1"/>
  <c r="A760" i="19" l="1"/>
  <c r="A765" i="19" l="1"/>
  <c r="A767" i="19" l="1"/>
  <c r="A770" i="19" l="1"/>
  <c r="A772" i="19" l="1"/>
  <c r="A775" i="19" l="1"/>
  <c r="A778" i="19" l="1"/>
  <c r="A781" i="19" l="1"/>
  <c r="A784" i="19" l="1"/>
  <c r="A787" i="19" l="1"/>
  <c r="A790" i="19" l="1"/>
  <c r="A793" i="19" l="1"/>
  <c r="A796" i="19" l="1"/>
  <c r="A798" i="19" l="1"/>
  <c r="A800" i="19" l="1"/>
  <c r="A803" i="19" l="1"/>
  <c r="A806" i="19" l="1"/>
  <c r="A809" i="19" l="1"/>
  <c r="A811" i="19" l="1"/>
  <c r="A813" i="19" l="1"/>
  <c r="A815" i="19" l="1"/>
  <c r="A817" i="19" l="1"/>
  <c r="A819" i="19" l="1"/>
  <c r="A822" i="19" l="1"/>
  <c r="A824" i="19" l="1"/>
  <c r="A826" i="19" l="1"/>
  <c r="A828" i="19" l="1"/>
  <c r="A830" i="19" l="1"/>
  <c r="A832" i="19" l="1"/>
  <c r="A834" i="19" l="1"/>
  <c r="A836" i="19" l="1"/>
  <c r="A839" i="19" l="1"/>
  <c r="A844" i="19" l="1"/>
  <c r="A846" i="19" l="1"/>
  <c r="A849" i="19" l="1"/>
  <c r="A851" i="19" l="1"/>
  <c r="A854" i="19" l="1"/>
  <c r="A857" i="19" l="1"/>
  <c r="A860" i="19" l="1"/>
  <c r="A863" i="19" l="1"/>
  <c r="A866" i="19" l="1"/>
  <c r="A869" i="19" l="1"/>
  <c r="A872" i="19" l="1"/>
  <c r="A875" i="19" l="1"/>
  <c r="A878" i="19" l="1"/>
  <c r="A881" i="19" l="1"/>
  <c r="A883" i="19" l="1"/>
  <c r="A885" i="19" l="1"/>
  <c r="A887" i="19" l="1"/>
  <c r="A890" i="19" l="1"/>
  <c r="A892" i="19" l="1"/>
  <c r="A894" i="19" l="1"/>
  <c r="A896" i="19" l="1"/>
  <c r="A898" i="19" l="1"/>
  <c r="A900" i="19" l="1"/>
  <c r="A903" i="19" l="1"/>
  <c r="A908" i="19" l="1"/>
  <c r="A910" i="19" l="1"/>
  <c r="A912" i="19" l="1"/>
  <c r="A915" i="19" l="1"/>
  <c r="A918" i="19" l="1"/>
  <c r="A921" i="19" l="1"/>
  <c r="A924" i="19" l="1"/>
  <c r="A927" i="19" l="1"/>
  <c r="A930" i="19" l="1"/>
  <c r="A933" i="19" l="1"/>
  <c r="A936" i="19" l="1"/>
  <c r="A938" i="19" l="1"/>
  <c r="A940" i="19" l="1"/>
  <c r="A942" i="19" l="1"/>
  <c r="A945" i="19" l="1"/>
  <c r="A948" i="19" l="1"/>
  <c r="A951" i="19" l="1"/>
  <c r="A954" i="19" l="1"/>
  <c r="A957" i="19" l="1"/>
  <c r="A960" i="19" l="1"/>
  <c r="A963" i="19" l="1"/>
  <c r="A966" i="19" l="1"/>
  <c r="A969" i="19" l="1"/>
  <c r="A971" i="19" l="1"/>
  <c r="A973" i="19" l="1"/>
  <c r="A975" i="19" l="1"/>
  <c r="A977" i="19" l="1"/>
  <c r="A979" i="19" l="1"/>
  <c r="A981" i="19" l="1"/>
  <c r="A983" i="19" l="1"/>
  <c r="A985" i="19" l="1"/>
  <c r="A987" i="19" l="1"/>
  <c r="A989" i="19" l="1"/>
  <c r="A991" i="19" l="1"/>
  <c r="A993" i="19" l="1"/>
  <c r="A995" i="19" l="1"/>
  <c r="A997" i="19" l="1"/>
  <c r="A999" i="19" l="1"/>
  <c r="A1001" i="19" l="1"/>
  <c r="A1003" i="19" l="1"/>
  <c r="A1005" i="19" l="1"/>
  <c r="A1007" i="19" l="1"/>
  <c r="A1009" i="19" l="1"/>
  <c r="A1011" i="19" l="1"/>
  <c r="A1014" i="19" l="1"/>
  <c r="A1019" i="19" l="1"/>
  <c r="A1021" i="19" l="1"/>
  <c r="A1024" i="19" l="1"/>
  <c r="A1026" i="19" l="1"/>
  <c r="A1028" i="19" l="1"/>
  <c r="A1030" i="19" l="1"/>
  <c r="A1033" i="19" l="1"/>
  <c r="A1036" i="19" l="1"/>
  <c r="A1039" i="19" l="1"/>
  <c r="A1042" i="19" l="1"/>
  <c r="A1045" i="19" l="1"/>
  <c r="A1047" i="19" l="1"/>
  <c r="A1049" i="19" l="1"/>
  <c r="A1051" i="19" l="1"/>
  <c r="A1053" i="19" l="1"/>
  <c r="A1055" i="19" l="1"/>
  <c r="A1057" i="19" l="1"/>
  <c r="A1059" i="19" l="1"/>
  <c r="A1061" i="19" l="1"/>
  <c r="A1063" i="19" l="1"/>
  <c r="A1065" i="19" l="1"/>
  <c r="A1067" i="19" l="1"/>
  <c r="A1069" i="19" l="1"/>
  <c r="A1072" i="19" l="1"/>
  <c r="A1077" i="19" l="1"/>
  <c r="A1079" i="19" l="1"/>
  <c r="A1082" i="19" l="1"/>
  <c r="A1085" i="19" l="1"/>
  <c r="A1087" i="19" l="1"/>
  <c r="A1089" i="19" l="1"/>
  <c r="A1091" i="19" l="1"/>
  <c r="A1094" i="19" l="1"/>
  <c r="A1096" i="19" l="1"/>
  <c r="A1098" i="19" l="1"/>
  <c r="A1100" i="19" l="1"/>
  <c r="A1102" i="19" l="1"/>
  <c r="A1105" i="19" l="1"/>
  <c r="A1107" i="19" l="1"/>
  <c r="A1110" i="19" l="1"/>
  <c r="A1112" i="19" l="1"/>
  <c r="A1114" i="19" l="1"/>
  <c r="A1116" i="19" l="1"/>
  <c r="A1119" i="19" l="1"/>
  <c r="A1121" i="19" l="1"/>
  <c r="A1123" i="19" l="1"/>
  <c r="A1125" i="19" l="1"/>
  <c r="A1128" i="19" l="1"/>
  <c r="A1130" i="19" l="1"/>
  <c r="A1132" i="19" l="1"/>
  <c r="A1134" i="19" l="1"/>
  <c r="A1136" i="19" l="1"/>
  <c r="A1138" i="19" l="1"/>
  <c r="A1141" i="19" l="1"/>
  <c r="A1144" i="19" l="1"/>
  <c r="A1146" i="19" l="1"/>
  <c r="A1148" i="19" l="1"/>
  <c r="A1150" i="19" l="1"/>
  <c r="A1152" i="19" l="1"/>
  <c r="A1154" i="19" l="1"/>
  <c r="A1156" i="19" l="1"/>
  <c r="A1159" i="19" l="1"/>
  <c r="A1161" i="19" l="1"/>
  <c r="A1163" i="19" l="1"/>
  <c r="A1165" i="19" l="1"/>
  <c r="A1167" i="19" l="1"/>
  <c r="A1170" i="19" l="1"/>
  <c r="A1173" i="19" l="1"/>
  <c r="A1175" i="19" l="1"/>
  <c r="A1177" i="19" l="1"/>
  <c r="A1179" i="19" l="1"/>
  <c r="A1181" i="19" l="1"/>
  <c r="A1183" i="19" l="1"/>
  <c r="A1186" i="19" l="1"/>
  <c r="A1188" i="19" l="1"/>
  <c r="A1190" i="19" l="1"/>
  <c r="A1195" i="19" l="1"/>
  <c r="A1198" i="19" l="1"/>
  <c r="A1201" i="19" l="1"/>
  <c r="A1203" i="19" l="1"/>
  <c r="A1205" i="19" l="1"/>
  <c r="A1207" i="19" l="1"/>
  <c r="A1209" i="19" l="1"/>
  <c r="A1212" i="19" l="1"/>
  <c r="A1214" i="19" l="1"/>
  <c r="A1216" i="19" l="1"/>
  <c r="A1219" i="19" l="1"/>
  <c r="A1221" i="19" l="1"/>
  <c r="A1223" i="19" l="1"/>
  <c r="A1229" i="19" l="1"/>
  <c r="A1231" i="19" l="1"/>
  <c r="A1233" i="19" l="1"/>
  <c r="A1235" i="19" l="1"/>
  <c r="A1237" i="19" l="1"/>
  <c r="A1240" i="19" l="1"/>
  <c r="A1242" i="19" l="1"/>
  <c r="A1244" i="19" l="1"/>
  <c r="A1246" i="19" l="1"/>
  <c r="A1249" i="19" l="1"/>
  <c r="A1257" i="19" l="1"/>
  <c r="A1259" i="19" l="1"/>
  <c r="A1261" i="19" l="1"/>
  <c r="A1263" i="19" l="1"/>
  <c r="A1265" i="19" l="1"/>
  <c r="A1267" i="19" l="1"/>
  <c r="A1270" i="19" l="1"/>
  <c r="A1272" i="19" l="1"/>
  <c r="A1274" i="19" l="1"/>
  <c r="A1276" i="19" l="1"/>
  <c r="A1279" i="19" l="1"/>
  <c r="A1287" i="19" l="1"/>
  <c r="A1289" i="19" l="1"/>
  <c r="A1291" i="19" l="1"/>
  <c r="A1293" i="19" l="1"/>
  <c r="A1295" i="19" l="1"/>
  <c r="A1297" i="19" l="1"/>
  <c r="A1300" i="19" l="1"/>
  <c r="A1302" i="19" l="1"/>
  <c r="A1304" i="19" l="1"/>
  <c r="A1309" i="19" l="1"/>
  <c r="A1312" i="19" l="1"/>
  <c r="A1314" i="19" l="1"/>
  <c r="A1316" i="19" l="1"/>
  <c r="A1319" i="19" l="1"/>
  <c r="A1325" i="19" l="1"/>
  <c r="A1327" i="19" l="1"/>
  <c r="A1330" i="19" l="1"/>
  <c r="A1333" i="19" l="1"/>
  <c r="A1336" i="19" l="1"/>
  <c r="A1338" i="19" l="1"/>
  <c r="A1341" i="19" l="1"/>
  <c r="A1347" i="19" l="1"/>
  <c r="A1353" i="19" l="1"/>
  <c r="A1359" i="19" l="1"/>
  <c r="A1366" i="19" l="1"/>
  <c r="A1372" i="19" l="1"/>
  <c r="A1378" i="19" l="1"/>
  <c r="A1385" i="19" l="1"/>
  <c r="A1392" i="19" l="1"/>
  <c r="A1399" i="19" l="1"/>
  <c r="A1402" i="19" l="1"/>
  <c r="A1405" i="19" l="1"/>
  <c r="A1407" i="19" l="1"/>
  <c r="A1409" i="19" l="1"/>
  <c r="A1412" i="19" l="1"/>
  <c r="A1417" i="19" l="1"/>
  <c r="A1422" i="19" l="1"/>
  <c r="A1428" i="19" l="1"/>
  <c r="A1435" i="19" l="1"/>
  <c r="A1442" i="19" l="1"/>
  <c r="A1445" i="19" l="1"/>
  <c r="A1448" i="19" l="1"/>
  <c r="A1450" i="19" l="1"/>
  <c r="A1452" i="19" l="1"/>
  <c r="A1455" i="19" l="1"/>
  <c r="A1471" i="19" l="1"/>
  <c r="A1460" i="19"/>
  <c r="A1473" i="19" l="1"/>
  <c r="A1465" i="19"/>
  <c r="A1475" i="19" l="1"/>
  <c r="A1480" i="19"/>
  <c r="A1477" i="19" l="1"/>
  <c r="A1482" i="19"/>
  <c r="A1484" i="19" l="1"/>
  <c r="A1486" i="19" l="1"/>
  <c r="A1489" i="19" l="1"/>
  <c r="A1491" i="19" l="1"/>
  <c r="A1493" i="19" l="1"/>
  <c r="A1495" i="19" l="1"/>
  <c r="A1498" i="19" l="1"/>
  <c r="A1500" i="19" l="1"/>
  <c r="A1502" i="19" l="1"/>
  <c r="A1504" i="19" l="1"/>
  <c r="A1507" i="19" l="1"/>
  <c r="A1509" i="19" l="1"/>
  <c r="A1511" i="19" l="1"/>
  <c r="A1513" i="19" l="1"/>
  <c r="A1516" i="19" l="1"/>
  <c r="A1518" i="19" l="1"/>
  <c r="A1520" i="19" l="1"/>
  <c r="A1522" i="19" l="1"/>
  <c r="A1525" i="19" l="1"/>
  <c r="A1527" i="19" l="1"/>
  <c r="A1529" i="19" l="1"/>
  <c r="A1531" i="19" l="1"/>
  <c r="A1534" i="19" l="1"/>
  <c r="A1536" i="19" l="1"/>
  <c r="A1538" i="19" l="1"/>
  <c r="A1540" i="19" l="1"/>
  <c r="A1543" i="19" l="1"/>
  <c r="A1545" i="19" l="1"/>
  <c r="A1547" i="19" l="1"/>
  <c r="A1549" i="19" l="1"/>
  <c r="A1552" i="19" l="1"/>
  <c r="A1554" i="19" l="1"/>
  <c r="A1556" i="19" l="1"/>
  <c r="A1558" i="19" l="1"/>
  <c r="A1561" i="19" l="1"/>
  <c r="A1563" i="19" l="1"/>
  <c r="A1565" i="19" l="1"/>
  <c r="A1567" i="19" l="1"/>
  <c r="A1570" i="19" l="1"/>
  <c r="A1572" i="19" l="1"/>
  <c r="A1574" i="19" l="1"/>
  <c r="A1575" i="19" l="1"/>
  <c r="A1576" i="19" l="1"/>
  <c r="A1578" i="19" l="1"/>
  <c r="A1579" i="19" l="1"/>
  <c r="A1584" i="19" l="1"/>
  <c r="A1586" i="19" l="1"/>
  <c r="A1590" i="19" l="1"/>
  <c r="A1594" i="19" l="1"/>
  <c r="A1597" i="19" l="1"/>
  <c r="A1600" i="19" l="1"/>
  <c r="A1603" i="19" l="1"/>
  <c r="A1608" i="19" l="1"/>
  <c r="A1609" i="19" l="1"/>
  <c r="A1610" i="19" l="1"/>
  <c r="A1611" i="19" l="1"/>
  <c r="A1613" i="19" l="1"/>
  <c r="A1614" i="19" l="1"/>
  <c r="A1615" i="19" l="1"/>
  <c r="A1616" i="19" l="1"/>
  <c r="A1618" i="19" l="1"/>
  <c r="A1620" i="19" l="1"/>
  <c r="G129" i="31" l="1"/>
  <c r="H128" i="31" l="1"/>
  <c r="H127" i="31"/>
  <c r="H118" i="31"/>
  <c r="H107" i="31"/>
  <c r="H100" i="31"/>
  <c r="H82" i="31"/>
  <c r="H95" i="31"/>
  <c r="H111" i="31"/>
  <c r="H84" i="31"/>
  <c r="H88" i="31"/>
  <c r="H121" i="31"/>
  <c r="H117" i="31"/>
  <c r="H115" i="31"/>
  <c r="H80" i="31"/>
  <c r="H92" i="31"/>
  <c r="H119" i="31"/>
  <c r="H75" i="31"/>
  <c r="H93" i="31"/>
  <c r="H108" i="31"/>
  <c r="H87" i="31"/>
  <c r="H76" i="31"/>
  <c r="H77" i="31"/>
  <c r="H125" i="31"/>
  <c r="H79" i="31"/>
  <c r="H78" i="31"/>
  <c r="H97" i="31"/>
  <c r="H109" i="31"/>
  <c r="F19" i="31"/>
  <c r="F22" i="31" s="1"/>
  <c r="F26" i="31" s="1"/>
  <c r="F27" i="31" s="1"/>
  <c r="F29" i="31" s="1"/>
  <c r="H122" i="31"/>
  <c r="H105" i="31"/>
  <c r="H106" i="31"/>
  <c r="H103" i="31"/>
  <c r="H98" i="31"/>
  <c r="H113" i="31"/>
  <c r="H123" i="31"/>
  <c r="H89" i="31"/>
  <c r="H74" i="31"/>
  <c r="H124" i="31"/>
  <c r="H120" i="31"/>
  <c r="H91" i="31"/>
  <c r="H94" i="31"/>
  <c r="H112" i="31"/>
  <c r="H102" i="31"/>
  <c r="H99" i="31"/>
  <c r="H86" i="31"/>
  <c r="H114" i="31"/>
  <c r="H90" i="31"/>
  <c r="H96" i="31"/>
  <c r="H83" i="31"/>
  <c r="H116" i="31"/>
  <c r="H101" i="31"/>
  <c r="H110" i="31"/>
  <c r="H126" i="31"/>
  <c r="H104" i="31"/>
  <c r="H85" i="31"/>
  <c r="H81" i="31"/>
  <c r="H129" i="31" l="1"/>
</calcChain>
</file>

<file path=xl/sharedStrings.xml><?xml version="1.0" encoding="utf-8"?>
<sst xmlns="http://schemas.openxmlformats.org/spreadsheetml/2006/main" count="1864" uniqueCount="498">
  <si>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</si>
  <si>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</si>
  <si>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</si>
  <si>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</si>
  <si>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</si>
  <si>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</si>
  <si>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</si>
  <si>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</si>
  <si>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</si>
  <si>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</si>
  <si>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</si>
  <si>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</si>
  <si>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</si>
  <si>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</si>
  <si>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</si>
  <si>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</si>
  <si>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Číslo</t>
  </si>
  <si>
    <t>Zhotovitel:</t>
  </si>
  <si>
    <t>Projektant:</t>
  </si>
  <si>
    <t>Vypracoval:</t>
  </si>
  <si>
    <t>Objednatel:</t>
  </si>
  <si>
    <t>Stavba:</t>
  </si>
  <si>
    <t>HSV</t>
  </si>
  <si>
    <t>PSV</t>
  </si>
  <si>
    <t>MON</t>
  </si>
  <si>
    <t>Vedlejší náklady</t>
  </si>
  <si>
    <t>Ostatní náklady</t>
  </si>
  <si>
    <t>Celkem</t>
  </si>
  <si>
    <t>Rozpis ceny</t>
  </si>
  <si>
    <t>Rekapitulace daní</t>
  </si>
  <si>
    <t>DIČ:</t>
  </si>
  <si>
    <t>Cena celkem s DPH</t>
  </si>
  <si>
    <t>Pokyny pro vyplnění</t>
  </si>
  <si>
    <t>Ve všech listech tohoto souboru můžete měnit pouze buňky s modrým pozadím. Jedná se o tyto údaje : 
- údaje o firmě
- jednotkové ceny položek zadané na maximálně dvě desetinná místa</t>
  </si>
  <si>
    <t>IČO:</t>
  </si>
  <si>
    <t>CZK</t>
  </si>
  <si>
    <t>Rekapitulace dílů</t>
  </si>
  <si>
    <t>Typ dílu</t>
  </si>
  <si>
    <t>P.č.</t>
  </si>
  <si>
    <t>Číslo položky</t>
  </si>
  <si>
    <t>Název položky</t>
  </si>
  <si>
    <t>MJ</t>
  </si>
  <si>
    <t>množství</t>
  </si>
  <si>
    <t>cena / MJ</t>
  </si>
  <si>
    <t>Díl:</t>
  </si>
  <si>
    <t>m2</t>
  </si>
  <si>
    <t>bm</t>
  </si>
  <si>
    <t>ks</t>
  </si>
  <si>
    <t>Zaškolení obsluhy</t>
  </si>
  <si>
    <t>Objekt:</t>
  </si>
  <si>
    <t>Rozpočet:</t>
  </si>
  <si>
    <t>JKSO:</t>
  </si>
  <si>
    <t>Revize požárních klapek</t>
  </si>
  <si>
    <t>Zaregulování systému VZT</t>
  </si>
  <si>
    <t>Rozměrové schéma a specifikace jednotlivých dílů viz.Příloha č.1 - Technické parametry jednotky.</t>
  </si>
  <si>
    <t>Jednotka musí splňovat Nařízení komise EU č. 1253/2014 na ecodesign větracích jednotek (ErP) pro rok 2018.</t>
  </si>
  <si>
    <t>D+M Ruční regulační klapka s aretací polohy d=160 mm</t>
  </si>
  <si>
    <t>D+M Talířový ventil odtahový Ø160 mm vč.montážního rámečku, s možností fixace polohy pomocí kontramatice. Kovový, lakováno RAL.</t>
  </si>
  <si>
    <t>D+M Potrubí čtyřhranné-rovné trouby z pozinkovaného plechu skupiny I ve třídě těsnosti B;
včetně těsnícího; spojovacího a závěsového materiálu a značení potrubí (směr proudění, sání, výfuk)</t>
  </si>
  <si>
    <t>D+M Potrubí čtyřhranné-tvarovky trouby z pozinkovaného plechu skupiny I ve třídě těsnosti B;
včetně těsnícího; spojovacího a závěsového materiálu a značení potrubí (směr proudění, sání, výfuk)</t>
  </si>
  <si>
    <t>D+M Potrubí kruhové-rovné trouby z pozinkovaného plechu skupiny I ve třídě těsnosti B;
včetně těsnícího; spojovacího a závěsového materiálu a značení potrubí (směr proudění, sání, výfuk)</t>
  </si>
  <si>
    <t>izolací bude opatřeno veškeré potrubí mezi požárně dělící konstrukcí a požární klapkou včetně. Součástí dodávky bude veškeré nutné příslušenství jako ochranné kryty čel izolací, … .</t>
  </si>
  <si>
    <t>Uvedení do provozu, start up</t>
  </si>
  <si>
    <t>pozice</t>
  </si>
  <si>
    <t>Individuální vyzkoušení bude zahrnuto do ceny montáže jednotlivých zařízení.</t>
  </si>
  <si>
    <t>pomocné</t>
  </si>
  <si>
    <t>Typový montážní systém, pozinkované provedení,
nutno přihlédnout k místním podmínkám montáže.
Bude zahrnut do ceny montáže jednotlivých zařízení</t>
  </si>
  <si>
    <t>D+M Oplechování izolace ve venkovním prostředí</t>
  </si>
  <si>
    <t>oplechováním bude opatřena veškerá tepelná izolace ve venkovním prostředí u zařízení č.10 až 15.</t>
  </si>
  <si>
    <t>Součástí dodávky je distributor (1 trubice), parní hadice 4 m, kondenzační hadice 4 m. Dále bude součástí dodávky zařízení na vychlazení kondenzátu. Včetně zprovoznění vyvíječe.</t>
  </si>
  <si>
    <t>Cen.soustava</t>
  </si>
  <si>
    <t xml:space="preserve">Příslušenství jednotky: tlumící vložky, elektromotory vhodné pro řízení frekvenčním měničem, kabelové průchodky pro připojení ventilátorů, odběrné místo pro měření dp na dýze ventilátorů, termistor ve vinutí, hrdlo pro měření dp na filtrech, revizní okno na vlhčící komoře. </t>
  </si>
  <si>
    <t>z.č.</t>
  </si>
  <si>
    <t>D+M Talířový ventil odtahový Ø125 mm vč.montážního rámečku, s možností fixace polohy pomocí kontramatice. Kovový, lakováno RAL.</t>
  </si>
  <si>
    <t>pojízdná plošina, výška montáže do 3,2 m</t>
  </si>
  <si>
    <t xml:space="preserve"> </t>
  </si>
  <si>
    <t>Zajištění požárního dohledu dle vyhlášky 87/2000 Sb. při svařování, broušení, řezání kovů a tepelném dělení kovů.</t>
  </si>
  <si>
    <t xml:space="preserve">Přehledové schéma; přehledové schéma jednotlivých systémů v barevném provedení ve formátu A2 v „zalaminátovaném“ provedení. </t>
  </si>
  <si>
    <t>Doprava</t>
  </si>
  <si>
    <t>Dodavatelská dokumentace staveb, návody na obsluhu, provozní řády, revize; Certifikáty, technická dokumentace zařízení, záruční listy, protokol o zaškolení obsluhy, protokol o zkouškách, revize,</t>
  </si>
  <si>
    <t xml:space="preserve">dodací listy jednotlivých komponentů, prohlášení o shodě, apod. </t>
  </si>
  <si>
    <t>Nová budova EkF – přístavba H v areálu VŠB-TUO</t>
  </si>
  <si>
    <t>SO 110 Budova EkF</t>
  </si>
  <si>
    <t>110.50 Vzduchotechnika</t>
  </si>
  <si>
    <t xml:space="preserve">D+M Vzduchotechnická jednotka pro přívod a odvod vzduchu, venkovní jednotka, strana obsluhy pravá, Vp=4800 m3/h, Vo=3000 m3/hod.                                                                    </t>
  </si>
  <si>
    <t>D+M Tlumič hluku  o rozměrech 800x500x1000 mm sestavený z jednotlivých buněk 200*500*1000 [80°C ] v počtu 4 ks, s náběhy na obou koncích</t>
  </si>
  <si>
    <t>D+M Tlumič hluku  o rozměrech 600x500x1000 mm sestavený z jednotlivých buněk 200*500*1000 [80°C ] v počtu 3 ks, s náběhy na obou koncích</t>
  </si>
  <si>
    <t>osazení do minerálních kazet (lamel) podhledu, sádrokartonového podhledu</t>
  </si>
  <si>
    <t>materiálové provedení nerez matná, případně hliník v imitaci nerez</t>
  </si>
  <si>
    <t>D+M Talířový ventil přívodní Ø100 mm vč.montážního rámečku, s možností fixace polohy pomocí kontramatice. Kovový, lakováno RAL.</t>
  </si>
  <si>
    <t>D+M Talířový ventil odtahový Ø100 mm vč.montážního rámečku, s možností fixace polohy pomocí kontramatice. Kovový, lakováno RAL.</t>
  </si>
  <si>
    <t>Osazení klapky dle výkresové dokumentace</t>
  </si>
  <si>
    <t>D+M Ruční regulační klapka s aretací polohy 100x100 mm</t>
  </si>
  <si>
    <t>D+M Ruční regulační klapka s aretací polohy 100x200 mm</t>
  </si>
  <si>
    <t>D+M Ruční regulační klapka s aretací polohy 200x200 mm</t>
  </si>
  <si>
    <t>D+M Ruční regulační klapka s aretací polohy 200x250 mm</t>
  </si>
  <si>
    <t>D+M Ruční regulační klapka s aretací polohy 250x100 mm</t>
  </si>
  <si>
    <t>D+M Ruční regulační klapka s aretací polohy 250x200 mm</t>
  </si>
  <si>
    <t>D+M Ruční regulační klapka s aretací polohy 250x250 mm</t>
  </si>
  <si>
    <t>D+M Požární klapka s požární odolností EI60/90/120S o rozměru 200x200 mm; provedení se servopohonem 24 V (AC/DC) s pružinou, dále vybavená termoelektrickým spouštěcím čidlem, součástí servopohonu jsou i pomocné spínače se signalizací polohy listu klapky.</t>
  </si>
  <si>
    <t>D+M Požární klapka s požární odolností EI60/90/120S o rozměru 200x250 mm; provedení se servopohonem 24 V (AC/DC) s pružinou, dále vybavená termoelektrickým spouštěcím čidlem, součástí servopohonu jsou i pomocné spínače se signalizací polohy listu klapky.</t>
  </si>
  <si>
    <t>D+M Požární klapka s požární odolností EI60/90/120S o rozměru 250x200 mm; provedení se servopohonem 24 V (AC/DC) s pružinou, dále vybavená termoelektrickým spouštěcím čidlem, součástí servopohonu jsou i pomocné spínače se signalizací polohy listu klapky.</t>
  </si>
  <si>
    <t>D+M Požární klapka s požární odolností EI60/90/120S o rozměru 250x250 mm; provedení se servopohonem 24 V (AC/DC) s pružinou, dále vybavená termoelektrickým spouštěcím čidlem, součástí servopohonu jsou i pomocné spínače se signalizací polohy listu klapky.</t>
  </si>
  <si>
    <t>D+M Požární klapka s požární odolností EI60/90/120S o rozměru 300x300 mm; provedení se servopohonem 24 V (AC/DC) s pružinou, dále vybavená termoelektrickým spouštěcím čidlem, součástí servopohonu jsou i pomocné spínače se signalizací polohy listu klapky.</t>
  </si>
  <si>
    <t>D+M Požární klapka s požární odolností EI60/90/120S o rozměru 400x250 mm; provedení se servopohonem 24 V (AC/DC) s pružinou, dále vybavená termoelektrickým spouštěcím čidlem, součástí servopohonu jsou i pomocné spínače se signalizací polohy listu klapky.</t>
  </si>
  <si>
    <t>D+M Požární klapka s požární odolností EI60/90/120S o rozměru d=100 mm; provedení se servopohonem 24 V (AC/DC) s pružinou, dále vybavená termoelektrickým spouštěcím čidlem, součástí servopohonu jsou i pomocné spínače se signalizací polohy listu klapky.</t>
  </si>
  <si>
    <t>D+M Požární klapka s požární odolností EI60/90/120S o rozměru 600x500 mm; provedení se servopohonem 24 V (AC/DC) s pružinou, dále vybavená termoelektrickým spouštěcím čidlem, součástí servopohonu jsou i pomocné spínače se signalizací polohy listu klapky.</t>
  </si>
  <si>
    <t>D+M Požární klapka s požární odolností EI60/90/120S o rozměru 500x500 mm; provedení se servopohonem 24 V (AC/DC) s pružinou, dále vybavená termoelektrickým spouštěcím čidlem, součástí servopohonu jsou i pomocné spínače se signalizací polohy listu klapky.</t>
  </si>
  <si>
    <t>D+M Požární klapka s požární odolností EI60/90/120S o rozměru 400x200 mm; provedení se servopohonem 24 V (AC/DC) s pružinou, dále vybavená termoelektrickým spouštěcím čidlem, součástí servopohonu jsou i pomocné spínače se signalizací polohy listu klapky.</t>
  </si>
  <si>
    <t>D+M Ruční regulační klapka s aretací polohy 250x300 mm</t>
  </si>
  <si>
    <t>D+M Ruční regulační klapka s aretací polohy 300x300 mm</t>
  </si>
  <si>
    <t>D+M Ruční regulační klapka s aretací polohy d=100 mm</t>
  </si>
  <si>
    <t>D+M Ruční regulační klapka s aretací polohy d=125 mm</t>
  </si>
  <si>
    <t>D+M Ohebná Al laminátová hadice, s tepelnou a hlukovou izolací z minerální vaty 25 mm, d=160 mm</t>
  </si>
  <si>
    <t>D+M Ohebná Al laminátová hadice, kostra z ocelového drátu, d=100 mm</t>
  </si>
  <si>
    <t>D+M Ohebná Al laminátová hadice, kostra z ocelového drátu, d=160 mm</t>
  </si>
  <si>
    <t>D+M Potrubí kruhové-tvarovky trouby z pozinkovaného plechu skupiny I ve třídě těsnosti B;
včetně těsnícího; spojovacího a závěsového materiálu a značení potrubí (směr proudění, sání, výfuk)</t>
  </si>
  <si>
    <t>1 VZT chodba</t>
  </si>
  <si>
    <t>2 VZT aula</t>
  </si>
  <si>
    <t xml:space="preserve">D+M Vzduchotechnická jednotka pro přívod a odvod vzduchu, vnitřní jednotka, strana obsluhy pravá, Vp=4400 m3/h, Vo=4000 m3/hod.                                                                    </t>
  </si>
  <si>
    <t>Příslušenství jednotky: tlumící vložky, elektromotory vhodné pro řízení frekvenčním měničem, kabelové průchodky pro připojení ventilátorů, odběrné místo pro měření dp na dýze ventilátorů, termistor ve vinutí, hrdlo pro měření dp na filtrech.</t>
  </si>
  <si>
    <t xml:space="preserve">Rozměrové schéma a specifikace jednotlivých dílů viz.Příloha č.1 - Technické parametry jednotky. </t>
  </si>
  <si>
    <t xml:space="preserve">D+M Elektrický parní zvlhčovač s odporovým ohřevem. Požadovaný parní výkon 5 kg/h, zdroj vody-pitná voda. Plynulá regulace výkonu 0-100%. </t>
  </si>
  <si>
    <t>D+M Konstrukce pro zavěšení zvlhčovače
využití typových kotvících systémů
hmotnost zvlhčovače 45 kg</t>
  </si>
  <si>
    <t>osazení volně pod stropem</t>
  </si>
  <si>
    <t>osazení o podlahového stupně</t>
  </si>
  <si>
    <t>osazení do podlahového stupně</t>
  </si>
  <si>
    <t>D+M Požární klapka s požární odolností EI60/90/120S o rozměru 200x100 mm; provedení se servopohonem 24 V (AC/DC) s pružinou, dále vybavená termoelektrickým spouštěcím čidlem, součástí servopohonu jsou i pomocné spínače se signalizací polohy listu klapky.</t>
  </si>
  <si>
    <t>D+M Požární klapka s požární odolností EI60/90/120S o rozměru 500x200 mm; provedení se servopohonem 24 V (AC/DC) s pružinou, dále vybavená termoelektrickým spouštěcím čidlem, součástí servopohonu jsou i pomocné spínače se signalizací polohy listu klapky.</t>
  </si>
  <si>
    <t>D+M Požární klapka s požární odolností EI60/90/120S o rozměru 500x400 mm; provedení se servopohonem 24 V (AC/DC) s pružinou, dále vybavená termoelektrickým spouštěcím čidlem, součástí servopohonu jsou i pomocné spínače se signalizací polohy listu klapky.</t>
  </si>
  <si>
    <t>D+M Regulátor proměnného průtoku, rozměr 500x200 mm; V=900-2000 m3/hod; regulace průtoku vzduchu, 0-10 V</t>
  </si>
  <si>
    <t>D+M Regulátor proměnného průtoku, rozměr 500x400 mm; V=1800-4000 m3/hod; regulace průtoku vzduchu 0-10 V</t>
  </si>
  <si>
    <t>3 VZT učebny</t>
  </si>
  <si>
    <t xml:space="preserve">D+M Vzduchotechnická jednotka pro přívod a odvod vzduchu, vnitřní jednotka, strana obsluhy pravá, Vp=6250 m3/h, Vo=6050 m3/hod.                                                                    </t>
  </si>
  <si>
    <t xml:space="preserve">D+M Elektrický parní zvlhčovač s odporovým ohřevem. Požadovaný parní výkon 8 kg/h, zdroj vody-pitná voda. Plynulá regulace výkonu 0-100%. </t>
  </si>
  <si>
    <t>osazení do minerálních kazet (lamel) podhledu</t>
  </si>
  <si>
    <t>D+M Požární klapka s požární odolností EI60/90/120S o rozměru 300x200 mm; provedení se servopohonem 24 V (AC/DC) s pružinou, dále vybavená termoelektrickým spouštěcím čidlem, součástí servopohonu jsou i pomocné spínače se signalizací polohy listu klapky.</t>
  </si>
  <si>
    <t>D+M Požární klapka s požární odolností EI60/90/120S o rozměru 500x300 mm; provedení se servopohonem 24 V (AC/DC) s pružinou, dále vybavená termoelektrickým spouštěcím čidlem, součástí servopohonu jsou i pomocné spínače se signalizací polohy listu klapky.</t>
  </si>
  <si>
    <t>D+M Požární klapka s požární odolností EI60/90/120S o rozměru 600x200 mm; provedení se servopohonem 24 V (AC/DC) s pružinou, dále vybavená termoelektrickým spouštěcím čidlem, součástí servopohonu jsou i pomocné spínače se signalizací polohy listu klapky.</t>
  </si>
  <si>
    <t>D+M Požární klapka s požární odolností EI60/90/120S o rozměru 600x300 mm; provedení se servopohonem 24 V (AC/DC) s pružinou, dále vybavená termoelektrickým spouštěcím čidlem, součástí servopohonu jsou i pomocné spínače se signalizací polohy listu klapky.</t>
  </si>
  <si>
    <t>D+M Ohebná Al laminátová hadice, s tepelnou a hlukovou izolací z minerální vaty 25 mm, d=200 mm. Minimální délka hadice 1m.</t>
  </si>
  <si>
    <t>4 VZT učebny</t>
  </si>
  <si>
    <t>D+M Požární klapka s požární odolností EI60/90/120S o rozměru 1000x500 mm; provedení se servopohonem 24 V (AC/DC) s pružinou, dále vybavená termoelektrickým spouštěcím čidlem, součástí servopohonu jsou i pomocné spínače se signalizací polohy listu klapky.</t>
  </si>
  <si>
    <t xml:space="preserve">D+M Vzduchotechnická jednotka pro přívod a odvod vzduchu, vnitřní jednotka, strana obsluhy levá, Vp=5800 m3/h, Vo=5500 m3/hod.                                                                    </t>
  </si>
  <si>
    <t>5 VZT učebny</t>
  </si>
  <si>
    <t xml:space="preserve">D+M Elektrický parní zvlhčovač s odporovým ohřevem. Požadovaný parní výkon 10 kg/h, zdroj vody-pitná voda. Plynulá regulace výkonu 0-100%. </t>
  </si>
  <si>
    <t>Komor zajišťuje ochranu vyvíječe  před povětrnostními vlivy, vnitřní teplotu nad bodem mrazu, provětrání venkovním vzduchem</t>
  </si>
  <si>
    <t xml:space="preserve">D+M Komora zvlhčovače, minimální rozměr 1300*650*1700 mm (š*h*v); včetně komponent pro zajištění vnitřní teploty a provětrání komory, stříšky, rámu s nožičkami, roznášecích ocelových desek - 4 ks
</t>
  </si>
  <si>
    <t>D+M Požární klapka s požární odolností EI60/90/120S o rozměru 400x150 mm; provedení se servopohonem 24 V (AC/DC) s pružinou, dále vybavená termoelektrickým spouštěcím čidlem, součástí servopohonu jsou i pomocné spínače se signalizací polohy listu klapky.</t>
  </si>
  <si>
    <t>D+M Regulátor proměnného průtoku, rozměr 400x200 mm; V1=1350 m3/hod; V2=1070 m3/hod; konstantní průtok vzduchu, 0-10 V</t>
  </si>
  <si>
    <t>Žaluzie osazena do VZT potrubí.</t>
  </si>
  <si>
    <t>D+M Ohebná Al laminátová hadice, s tepelnou a hlukovou izolací z minerální vaty 25 mm, d=100 mm. Minimální délka hadice 1m.</t>
  </si>
  <si>
    <t>D+M Ohebná Al laminátová hadice, s tepelnou a hlukovou izolací z minerální vaty 25 mm, d=125 mm. Minimální délka hadice 1m.</t>
  </si>
  <si>
    <t>D+M Ohebná Al laminátová hadice, s tepelnou a hlukovou izolací z minerální vaty 25 mm, d=160 mm. Minimální délka hadice 1m.</t>
  </si>
  <si>
    <t>6 VZT zázemí</t>
  </si>
  <si>
    <t xml:space="preserve">D+M Vzduchotechnická jednotka pro přívod a odvod vzduchu, vnitřní jednotka, strana obsluhy pravá, Vp=4800 m3/h, Vo=3000 m3/hod.                                                                    </t>
  </si>
  <si>
    <t xml:space="preserve">D+M Vzduchotechnická jednotka pro přívod a odvod vzduchu, venkovní jednotka, strana obsluhy levá, Vp=7100 m3/h, Vo=6800 m3/hod.                                                                    </t>
  </si>
  <si>
    <t>osazení do minerálního podhledu rastru 600x600 mm</t>
  </si>
  <si>
    <t>D+M Přívodní vyústka (větrací mřížka), rozměr 200x100 mm; s regulací průtoku - protiběžné lamely;V= m3/hod, dpmax=Pa, Lwmax=dB(A)</t>
  </si>
  <si>
    <t>materiálové provedení pozink</t>
  </si>
  <si>
    <t>D+M Přívodní vyústka (větrací mřížka), rozměr 400x200 mm; s regulací průtoku - protiběžné lamely;V= m3/hod, dpmax=Pa, Lwmax=dB(A)</t>
  </si>
  <si>
    <t>D+M Odvodní vyústka (větrací mřížka), rozměr 200x100 mm; s regulací průtoku - protiběžné lamely;V= m3/hod, dpmax=Pa, Lwmax=dB(A)</t>
  </si>
  <si>
    <t>D+M Odvodní vyústka (větrací mřížka), rozměr 200x200 mm; s regulací průtoku - protiběžné lamely;V= m3/hod, dpmax=Pa, Lwmax=dB(A)</t>
  </si>
  <si>
    <t>D+M Odvodní vyústka (větrací mřížka), rozměr 400x200 mm; s regulací průtoku - protiběžné lamely;V= m3/hod, dpmax=Pa, Lwmax=dB(A)</t>
  </si>
  <si>
    <t>D+M Požární klapka s požární odolností EI60/90/120S o rozměru 400x300 mm; provedení se servopohonem 24 V (AC/DC) s pružinou, dále vybavená termoelektrickým spouštěcím čidlem, součástí servopohonu jsou i pomocné spínače se signalizací polohy listu klapky.</t>
  </si>
  <si>
    <t>D+M Ruční regulační klapka s aretací polohy 200x100 mm</t>
  </si>
  <si>
    <t>D+M Ruční regulační klapka s aretací polohy 200x125 mm</t>
  </si>
  <si>
    <t>D+M Ruční regulační klapka s aretací polohy 200x150 mm</t>
  </si>
  <si>
    <t>D+M Ruční regulační klapka s aretací polohy 250x150 mm</t>
  </si>
  <si>
    <t>D+M Ruční regulační klapka s aretací polohy 300x100 mm</t>
  </si>
  <si>
    <t>D+M Ruční regulační klapka s aretací polohy 300x150 mm</t>
  </si>
  <si>
    <t>D+M Ohebná Al laminátová hadice, kostra z ocelového drátu, d=200 mm</t>
  </si>
  <si>
    <t>7 VZT učebny</t>
  </si>
  <si>
    <t xml:space="preserve">D+M Vzduchotechnická jednotka pro přívod a odvod vzduchu, venkovní jednotka, strana obsluhy pravá, Vp=7350 m3/h, Vo=6400 m3/hod.                                                                    </t>
  </si>
  <si>
    <t>8 VZT učebny</t>
  </si>
  <si>
    <t xml:space="preserve">D+M Vzduchotechnická jednotka pro přívod a odvod vzduchu, venkovní jednotka, strana obsluhy levá, Vp=7250 m3/h, Vo=7150 m3/hod.                                                                    </t>
  </si>
  <si>
    <t>osazení do minerálních kazet (lamel) podhledu, do minerálního podhledu rastru 600x600</t>
  </si>
  <si>
    <t>množství vzduchu pro m.č.115 - V=300-500 m3/h
pro m.č.117 V=350-700 m3/hod</t>
  </si>
  <si>
    <t>Množství vzduchu pro m.č.212 - V=300-450 m3/h</t>
  </si>
  <si>
    <t>množství vzduchu pro m.č.145 - V=400-850 m3/h
pro m.č.231 V=300-650 m3/hod</t>
  </si>
  <si>
    <t>9 VZT učebny</t>
  </si>
  <si>
    <t xml:space="preserve">D+M Vzduchotechnická jednotka pro přívod a odvod vzduchu, venkovní jednotka, strana obsluhy levá, Vp=5900 m3/h, Vo=5800 m3/hod.                                                                    </t>
  </si>
  <si>
    <t>množství vzduchu pro m.č.140,142 - V=400-850 m3/h</t>
  </si>
  <si>
    <t>množství vzduchu pro m.č.143 - V=500-1050 m3/h
pro m.č.206 - V=450-900 m3/h</t>
  </si>
  <si>
    <t>10 VZT kanceláře</t>
  </si>
  <si>
    <t xml:space="preserve">D+M Vzduchotechnická jednotka pro přívod a odvod vzduchu, venkovní jednotka, strana obsluhy levá, Vp=8250 m3/h, Vo=7850 m3/hod.                                                                    </t>
  </si>
  <si>
    <t xml:space="preserve">D+M Elektrický parní zvlhčovač s odporovým ohřevem. Požadovaný parní výkon 16 kg/h, zdroj vody-pitná voda. Plynulá regulace výkonu 0-100%. </t>
  </si>
  <si>
    <t>D+M Požární klapka s požární odolností EI60/90/120S o rozměru 200x150 mm; provedení se servopohonem 24 V (AC/DC) s pružinou, dále vybavená termoelektrickým spouštěcím čidlem, součástí servopohonu jsou i pomocné spínače se signalizací polohy listu klapky.</t>
  </si>
  <si>
    <t>D+M Požární klapka s požární odolností EI60/90/120S o rozměru 250x150 mm; provedení se servopohonem 24 V (AC/DC) s pružinou, dále vybavená termoelektrickým spouštěcím čidlem, součástí servopohonu jsou i pomocné spínače se signalizací polohy listu klapky.</t>
  </si>
  <si>
    <t>D+M Požární klapka s požární odolností EI60/90/120S o rozměru 700x300 mm; provedení se servopohonem 24 V (AC/DC) s pružinou, dále vybavená termoelektrickým spouštěcím čidlem, součástí servopohonu jsou i pomocné spínače se signalizací polohy listu klapky.</t>
  </si>
  <si>
    <t>D+M Regulátor proměnného průtoku, rozměr 800x300 mm; V1=4350 m3/hod; V2=4300 m3/hod; konstantní průtok vzduchu, 0-10 V</t>
  </si>
  <si>
    <t>D+M Regulátor proměnného průtoku, rozměr 700x300 mm; V1=3900 m3/hod; V2=3530 m3/h; konstantní průtok vzduchu, 0-10 V</t>
  </si>
  <si>
    <t>11 VZT kanceláře</t>
  </si>
  <si>
    <t xml:space="preserve">D+M Vzduchotechnická jednotka pro přívod a odvod vzduchu, venkovní jednotka, strana obsluhy levá, Vp=8500 m3/h, Vo=8400 m3/hod.                                                                    </t>
  </si>
  <si>
    <t>D+M Požární klapka s požární odolností EI60/90/120S o rozměru 350x300 mm; provedení se servopohonem 24 V (AC/DC) s pružinou, dále vybavená termoelektrickým spouštěcím čidlem, součástí servopohonu jsou i pomocné spínače se signalizací polohy listu klapky.</t>
  </si>
  <si>
    <t>D+M Požární klapka s požární odolností EI60/90/120S o rozměru 800x300 mm; provedení se servopohonem 24 V (AC/DC) s pružinou, dále vybavená termoelektrickým spouštěcím čidlem, součástí servopohonu jsou i pomocné spínače se signalizací polohy listu klapky.</t>
  </si>
  <si>
    <t>D+M Potrubí čtyřhranné-rovné trouby z pozinkovaného plechu skupiny I ve třídě těsnosti C;
včetně těsnícího; spojovacího a závěsového materiálu a značení potrubí (směr proudění, sání, výfuk)</t>
  </si>
  <si>
    <t>D+M Potrubí čtyřhranné-tvarovky trouby z pozinkovaného plechu skupiny I ve třídě těsnosti C;
včetně těsnícího; spojovacího a závěsového materiálu a značení potrubí (směr proudění, sání, výfuk)</t>
  </si>
  <si>
    <t>D+M Potrubí kruhové-rovné trouby z pozinkovaného plechu skupiny I ve třídě těsnosti C;
včetně těsnícího; spojovacího a závěsového materiálu a značení potrubí (směr proudění, sání, výfuk)</t>
  </si>
  <si>
    <t>D+M Potrubí kruhové-tvarovky trouby z pozinkovaného plechu skupiny I ve třídě těsnosti C;
včetně těsnícího; spojovacího a závěsového materiálu a značení potrubí (směr proudění, sání, výfuk)</t>
  </si>
  <si>
    <t>D+M Regulátor proměnného průtoku, rozměr 800x400 mm; V1,2=4300 m3/hod; V3,4=4200 m3/h; konstantní průtok vzduchu, 0-10 V</t>
  </si>
  <si>
    <t>12 VZT zasedačky</t>
  </si>
  <si>
    <t xml:space="preserve">D+M Vzduchotechnická jednotka pro přívod a odvod vzduchu, venkovní jednotka, strana obsluhy levá, Vp=2800 m3/h, Vo=2800 m3/hod.                                                                    </t>
  </si>
  <si>
    <t>osazení do čela sádrokartonového podhledu</t>
  </si>
  <si>
    <t>13 VZT chodba</t>
  </si>
  <si>
    <t xml:space="preserve">D+M Vzduchotechnická jednotka pro přívod a odvod vzduchu, venkovní jednotka, strana obsluhy levá, Vp=5100 m3/h, Vo=6000 m3/hod.                                                                    </t>
  </si>
  <si>
    <t xml:space="preserve">D+M Elektrický ohřívač do kruhového potrubí Ø250 mm; Pi=2,0 kW, 230V, 50Hz, topné tyče jsou z nerez oceli; ohřívač je vybaven dvěma termostaty, jeden je pracovní, druhý bezpečnostní; tlačítko resetu bezpečnostního termostatu je umístěno na skříni; ohřívač je vybaven vlastním regulátorem teploty </t>
  </si>
  <si>
    <t>D+M Tlumič hluku  o rozměrech 1000x500x1000 mm sestavený z jednotlivých buněk 200*500*1000 [80°C ] v počtu 5 ks, s náběhy na obou koncích</t>
  </si>
  <si>
    <t>D+M Požární klapka s požární odolností EI60/90/120S o rozměru 200x300 mm; provedení se servopohonem 24 V (AC/DC) s pružinou, dále vybavená termoelektrickým spouštěcím čidlem, součástí servopohonu jsou i pomocné spínače se signalizací polohy listu klapky.</t>
  </si>
  <si>
    <t>D+M Požární klapka s požární odolností EI60/90/120S o rozměru 250x300 mm; provedení se servopohonem 24 V (AC/DC) s pružinou, dále vybavená termoelektrickým spouštěcím čidlem, součástí servopohonu jsou i pomocné spínače se signalizací polohy listu klapky.</t>
  </si>
  <si>
    <t>D+M Požární klapka s požární odolností EI60/90/120S o rozměru 500x250 mm; provedení se servopohonem 24 V (AC/DC) s pružinou, dále vybavená termoelektrickým spouštěcím čidlem, součástí servopohonu jsou i pomocné spínače se signalizací polohy listu klapky.</t>
  </si>
  <si>
    <t>D+M Ruční regulační klapka s aretací polohy 100x150 mm</t>
  </si>
  <si>
    <t>D+M Ruční regulační klapka s aretací polohy 150x100 mm</t>
  </si>
  <si>
    <t>D+M Ruční regulační klapka s aretací polohy 150x150 mm</t>
  </si>
  <si>
    <t>D+M Ruční regulační klapka s aretací polohy 200x300 mm</t>
  </si>
  <si>
    <t>D+M Ruční regulační klapka s aretací polohy 300x200 mm</t>
  </si>
  <si>
    <t>D+M Ruční regulační klapka s aretací polohy400x200 mm</t>
  </si>
  <si>
    <t>D+M Ohebná Al laminátová hadice, kostra z ocelového drátu, d=125 mm</t>
  </si>
  <si>
    <t xml:space="preserve">D+M Vzduchotechnická jednotka pro přívod a odvod vzduchu, venkovní jednotka, strana obsluhy levá, Vp=1000 m3/h, Vo=2500 m3/hod.                                                                    </t>
  </si>
  <si>
    <t>D+M Tlumič hluku  o rozměrech 400x500x1000 mm sestavený z jednotlivých buněk 200*500*1000 [80°C ] v počtu 2 ks, s náběhy na obou koncích</t>
  </si>
  <si>
    <t>D+M Požární klapka s požární odolností EI60/90/120S o rozměru 100x200 mm; provedení se servopohonem 24 V (AC/DC) s pružinou, dále vybavená termoelektrickým spouštěcím čidlem, součástí servopohonu jsou i pomocné spínače se signalizací polohy listu klapky.</t>
  </si>
  <si>
    <t>15 VZT strojovna chlazení</t>
  </si>
  <si>
    <t>14 VZT chodba</t>
  </si>
  <si>
    <t xml:space="preserve">D+M Vzduchotechnická jednotka pro přívod a odvod vzduchu, venkovní jednotka, strana obsluhy levá, Vp=2000 m3/h, Vo=2100 m3/hod.                                                                    </t>
  </si>
  <si>
    <t>D+M Přívodní vyústka (větrací mřížka), rozměr 280x200 mm; s regulací průtoku - protiběžné lamely;V= m3/hod, dpmax=Pa, Lwmax=dB(A)</t>
  </si>
  <si>
    <t>D+M Přívodní vyústka (větrací mřížka), rozměr 560x200 mm; s regulací průtoku - protiběžné lamely;V= m3/hod, dpmax=Pa, Lwmax=dB(A)</t>
  </si>
  <si>
    <t>D+M Krycí mřížka z tahokovu, rozměr 250x250 mm, průtočná plocha min.78%; osazena konce potrubí</t>
  </si>
  <si>
    <t>D+M Tlumič hluku  o rozměrech 450x250x1000 mm, sestavený z kulis, dp=40 Pa</t>
  </si>
  <si>
    <t>D+M Odvodní ventilátor do čtyřhranného potrubí, V=4000 m3/h, ext.tlak 200 Pa; Pi=0,53 kW, 230V, 50/60 Hz, EC motor; předpokládaný rozměr 700x400 mm; součástí dodávky budou tlumící vložky.</t>
  </si>
  <si>
    <t xml:space="preserve">D+M Tlumič hluku čtyřhranný, rozměr700x400x1000 mm. </t>
  </si>
  <si>
    <t>D+M Uzavírací klapka 700x400 mm. Volná hřídel pro osazení servopohonu.</t>
  </si>
  <si>
    <t>D+M Potrubí čtyřhranné-tvarovky trouby z pozinkovaného plechu skupiny I ve třídě těsnosti B;
včetně těsnícího; spojovacího a závěsového materiálu a značení potrubí (směr proudění, sání, výfuk);
výfukový kus opatřit krycím pletivem s oky 10x10 mm</t>
  </si>
  <si>
    <t>D+M Potrubí kruhové-rovné trouby z pozinkovaného plechu skupiny I ve třídě těsnosti B; 
včetně těsnícího; spojovacího a závěsového materiálu a značení potrubí (směr proudění, sání, výfuk)</t>
  </si>
  <si>
    <t>D+M Potrubí čtyřhranné-rovné trouby z pozinkovaného plechu skupiny I ve třídě těsnosti B;
včetně těsnícího; spojovacího a závěsového materiálu a značení potrubí (směr proudění, sání, výfuk);
sací kus opatřit krycím pletivem s oky 10x10 mm</t>
  </si>
  <si>
    <t>D+M Potrubí čtyřhranné-tvarovky trouby z pozinkovaného plechu skupiny I ve třídě těsnosti B;
včetně těsnícího; spojovacího a závěsového materiálu a značení potrubí (směr proudění, sání, výfuk);
sací kus opatřit krycím pletivem s oky 10x10 mm</t>
  </si>
  <si>
    <t>D+M Protidešťová žaluzie 1000x355 mm; provedení pozink</t>
  </si>
  <si>
    <t>Žaluzie osazena do stěny.</t>
  </si>
  <si>
    <t>D+M Krycí mřížka z tahokovu, rozměr 700x400 mm, průtočná plocha min.78%; osazena konce potrubí</t>
  </si>
  <si>
    <t>16A-F Větrání garáže</t>
  </si>
  <si>
    <t>16A-F</t>
  </si>
  <si>
    <t>20 Větrání trafostanice</t>
  </si>
  <si>
    <t>D+M Odvodní ventilátor do čtyřhranného potrubí, V=6000 m3/h, ext.tlak 300 Pa; Pi=1,25 kW, 400V, 50/60 Hz, EC motor; předpokládaný rozměr 800x500 mm; součástí dodávky budou tlumící vložky.</t>
  </si>
  <si>
    <t xml:space="preserve">D+M Tlumič hluku čtyřhranný, rozměr 800x500x550 mm. </t>
  </si>
  <si>
    <t>D+M Krycí mřížka z tahokovu, rozměr 800x500 mm, průtočná plocha min.78%; osazena konce potrubí</t>
  </si>
  <si>
    <t>Žaluzie osazena do potrubí.</t>
  </si>
  <si>
    <t>21A Větrání CHÚC A</t>
  </si>
  <si>
    <t>D+M Přívodní ventilátor do čtyřhranného potrubí, V=10000 m3/h, ext.tlak 400 Pa; Pi=2,36 kW, 400V, 50/60 Hz, EC motor; předpokládaný rozměr 1000x500 mm; součástí dodávky budou tlumící vložky.</t>
  </si>
  <si>
    <t>21A</t>
  </si>
  <si>
    <t>D+M Přívodní vyústka (větrací mřížka), rozměr 825x225 mm; s regulací průtoku - protiběžné lamely;V= 2000 m3/hod, dpmax=Pa, Lwmax=dB(A)</t>
  </si>
  <si>
    <t>21B Větrání CHÚC A</t>
  </si>
  <si>
    <t>21B</t>
  </si>
  <si>
    <t>D+M Přívodní ventilátor do čtyřhranného potrubí, V=2000 m3/h, ext.tlak 300 Pa; Pi=0,37 kW, 230V, 50/60 Hz, EC motor; předpokládaný rozměr 600x300 mm; součástí dodávky budou tlumící vložky.</t>
  </si>
  <si>
    <t>osazení do sádrokartonového podhledu</t>
  </si>
  <si>
    <t>D+M Protidešťová žaluzie 600x300 mm; provedení pozink, RAL</t>
  </si>
  <si>
    <t>22 Větrání CHÚC B</t>
  </si>
  <si>
    <t>D+M Přívodní ventilátor do čtyřhranného potrubí, V=6000 m3/h, ext.tlak 400 Pa; Pi=1,32 kW, 400V, 50/60 Hz, EC motor; předpokládaný rozměr 900x500 mm; součástí dodávky budou tlumící vložky.</t>
  </si>
  <si>
    <t>materiálové provedení nerez matná, případně hliník v imitaci nerez; osazena do otvoru ve stěně</t>
  </si>
  <si>
    <t>D+M Přívodní vyústka (větrací mřížka), rozměr 825x425 mm; s regulací průtoku - protiběžné lamely;V= m3/hod, dpmax=Pa, Lwmax=dB(A)</t>
  </si>
  <si>
    <t>D+M Protidešťová žaluzie 900x500 mm; provedení pozink, RAL</t>
  </si>
  <si>
    <t>D+M Protidešťová žaluzie 1000x400 mm; provedení pozink, RAL</t>
  </si>
  <si>
    <t>D+M Ohebná hadice jednovrstvá, provedení Al, d=250 mm</t>
  </si>
  <si>
    <t>23 Větrání CHÚC B</t>
  </si>
  <si>
    <t xml:space="preserve">  </t>
  </si>
  <si>
    <t>D+M Potrubí kruhové-tvarovky z pozinkovaného plechu skupiny I ve třídě těsnosti B;
včetně těsnícího; spojovacího a závěsového materiálu a značení potrubí (směr proudění, sání, výfuk)
výfukový kus opatřit krycím pletivem s oky 10x10 mm</t>
  </si>
  <si>
    <t>17 Větrání WC</t>
  </si>
  <si>
    <t xml:space="preserve">D+M Tlumič hluku kruhový s děrovaným plechem o rozměrech d=100/1000 mm [80°C ]. </t>
  </si>
  <si>
    <t>D+M Uzavírací klapka d=100 mm. Volná hřídel pro osazení servopohonu.</t>
  </si>
  <si>
    <t>18 Větrání WC</t>
  </si>
  <si>
    <t>D+M Odvodní ventilátor do kruhového potrubí, V=80 m3/h, ext.tlak 250 Pa; Pi=0,05 kW, 230V, 50/60 Hz, AC motor; předpokládaný rozměr d=100 mm; součástí dodávky budou rychloupímací spony s pružným vyložením.</t>
  </si>
  <si>
    <t>D+M Požární klapka s požární odolností EI60/90/120S o rozměru d=225 mm; provedení se servopohonem 24 V (AC/DC) s pružinou, dále vybavená termoelektrickým spouštěcím čidlem, součástí servopohonu jsou i pomocné spínače se signalizací polohy listu klapky.</t>
  </si>
  <si>
    <t>19 Větrání WC</t>
  </si>
  <si>
    <t>D+M Odvodní ventilátor do kruhového potrubí, V=605 m3/h, ext.tlak 300 Pa; Pi=0,15 kW, 230V, 50/60 Hz, AC motor; předpokládaný rozměr d=250 mm; součástí dodávky budou rychloupímací spony s pružným vyložením.</t>
  </si>
  <si>
    <t>D+M Odvodní ventilátor do kruhového potrubí, V=320 m3/h, ext.tlak 350 Pa; Pi=0,15 kW, 230V, 50/60 Hz, AC motor; předpokládaný rozměr d=200 mm; součástí dodávky budou rychloupímací spony s pružným vyložením.</t>
  </si>
  <si>
    <t xml:space="preserve">D+M Tlumič hluku kruhový s děrovaným plechem o rozměrech d=200/1000 mm [80°C ]. </t>
  </si>
  <si>
    <t xml:space="preserve">D+M Tlumič hluku kruhový s děrovaným plechem o rozměrech d=250/1000 mm [80°C ]. </t>
  </si>
  <si>
    <t>D+M Požární klapka s požární odolností EI60/90/120S o rozměru d=160 mm; provedení se servopohonem 24 V (AC/DC) s pružinou, dále vybavená termoelektrickým spouštěcím čidlem, součástí servopohonu jsou i pomocné spínače se signalizací polohy listu klapky.</t>
  </si>
  <si>
    <t>D+M Uzavírací klapka d=200 mm. Volná hřídel pro osazení servopohonu.</t>
  </si>
  <si>
    <t>D+M Uzavírací klapka d=250 mm. Volná hřídel pro osazení servopohonu.</t>
  </si>
  <si>
    <t>25 Větrání rozvodny NN</t>
  </si>
  <si>
    <t>D+M Odvodní ventilátor do kruhového potrubí, V=400 m3/h, ext.tlak 300 Pa; Pi=0,09 kW, 230V, 50/60 Hz, EC motor; předpokládaný rozměr d=160 mm; součástí dodávky budou rychloupímací spony s pružným vyložením.</t>
  </si>
  <si>
    <t xml:space="preserve">D+M Tlumič hluku kruhový d=100/600 mm. </t>
  </si>
  <si>
    <t>D+M Protidešťová žaluzie 250x250 mm; provedení AL/pozink, RAL</t>
  </si>
  <si>
    <t>30 Chlazení aula</t>
  </si>
  <si>
    <t xml:space="preserve">D+M Vzduchotechnická jednotka pro přívod a odvod vzduchu, vnitřní jednotka, strana obsluhy pravá, Vp=3000 m3/h.                                                                    </t>
  </si>
  <si>
    <t>D+M Požární klapka s požární odolností EI60/90/120S o rozměru 400x400 mm; provedení se servopohonem 24 V (AC/DC) s pružinou, dále vybavená termoelektrickým spouštěcím čidlem, součástí servopohonu jsou i pomocné spínače se signalizací polohy listu klapky.</t>
  </si>
  <si>
    <t>31 Chlazení 1.NP</t>
  </si>
  <si>
    <t>Nasávací mřížka, rámeček a přestavitelné výdechové lamely z plastu ABS, barva bílá dle RAL 9003, rozměr 670x670 mm. Vnitřní opláštění z pozinkovaného ocelového plechu s vnitřní tepelnou izolací (polyetylen s uzavřenou buněčnou strukturou tloušťky 10 mm a vnější protikondenzační povrchovou úpravou.</t>
  </si>
  <si>
    <t xml:space="preserve"> Filtr vstupního vzduchu syntetický, omyvatelný. Ventilátor s 3-fázovým bezkontaktním motorem s permanentním magnetem (EC motor), ovládaným spojitým řídícím signálem 0-10V. Invertor řídící otáčky motoru je napájen napětím 230V. </t>
  </si>
  <si>
    <t>Výměník tepla z Cu trubek s nalisovanými hliníkovými lamelami, připojení 1/2“, tlaková ztráta do 20 kPa. Vanička kondenzátu z plastu ABS, čerpadlo kondenzátu odstředivé s plovákovým spínačem, výtlačná výška max. 650 mm.</t>
  </si>
  <si>
    <t xml:space="preserve">D+M Kazetová fan-coil jednotka s EC motorem verze 600x600, velikost 1; rozměry 597x597x270 mm; Qchl citelné= 1,2 / 1,5 kW, Lw=39/47 dB (A), stř.ot/max.otáčky, vzduch 26 °C při 50 %, voda 10/16 °C; dvoutrubková                                                      </t>
  </si>
  <si>
    <t xml:space="preserve">D+M Kazetová fan-coil jednotka s EC motorem verze 600x600, velikost 2; rozměry 597x597x270 mm; Qchl citelné= 1,6 / 2,3 kW, Lw=43/54 dB (A), stř.ot/max.otáčky, vzduch 26 °C při 50 %, voda 10/16 °C; dvoutrubková                                                      </t>
  </si>
  <si>
    <t xml:space="preserve">D+M Kazetová fan-coil jednotka s EC motorem verze 600x600, velikost 3; rozměry 597x597x270 mm; Qchl citelné= 2,1 / 2,7 kW, Lw=50/60 dB (A), stř.ot/max.otáčky, vzduch 26 °C při 50 %, voda 10/16 °C; dvoutrubková                                                      </t>
  </si>
  <si>
    <t xml:space="preserve">D+M Kazetová fan-coil jednotka s EC motorem verze 800x800, velikost 4; rozměry 819x819x303 mm; Qchl citelné= 2,8 / 3,2 kW, Lw=39/48 dB (A), stř.ot/max.otáčky, vzduch 26 °C při 50 %, voda 10/16 °C; dvoutrubková                                                      </t>
  </si>
  <si>
    <t>Nasávací mřížka, rámeček a přestavitelné výdechové lamely z plastu ABS, barva bílá dle RAL 9003, rozměr 965x965 mm. Vnitřní opláštění z pozinkovaného ocelového plechu s vnitřní tepelnou izolací (polyetylen s uzavřenou buněčnou strukturou tloušťky 10 mm a vnější protikondenzační povrchovou úpravou.</t>
  </si>
  <si>
    <t>32 Chlazení 2.NP</t>
  </si>
  <si>
    <t>Výměník tepla z Cu trubek s nalisovanými hliníkovými lamelami, připojení 3/4“, tlaková ztráta do 20 kPa. Vanička kondenzátu z plastu ABS, čerpadlo kondenzátu odstředivé s plovákovým spínačem, výtlačná výška max. 650 mm.</t>
  </si>
  <si>
    <t>Výměník tepla z Cu trubek s nalisovanými hliníkovými lamelami, připojení 3/8“, tlaková ztráta do 20 kPa. Vanička kondenzátu z plastu ABS, čerpadlo kondenzátu odstředivé s plovákovým spínačem, výtlačná výška max. 650 mm.</t>
  </si>
  <si>
    <t xml:space="preserve">D+M Kazetová fan-coil jednotka s EC motorem velikost 2; rozměry 689x597x270 mm; Qchl citelné= 1,1 / 1,5 kW, Lw=43/54 dB (A), stř.ot/max.otáčky, vzduch 26 °C při 50 %, voda 16/20 °C; dvoutrubková                                                      </t>
  </si>
  <si>
    <t xml:space="preserve">D+M mezistropní fan-coil jednotka s EC motorem velikost 1; rozměry ccca.700x500x250 mm; Qchl citelné= 1,05 kW, Lw=56 dB (A), 450 m3/hod, dpext=50 Pa, vzduch 26 °C při 50 %, voda 16/19 °C; výměník 4ř, dvoutrubkový                                                      </t>
  </si>
  <si>
    <t>Včetně sacího a výdechového plenum boxu</t>
  </si>
  <si>
    <t xml:space="preserve">Opláštění samonosné panely z pozinkovaného plechu. Filtr vstupního vzduchu syntetický, omyvatelný. </t>
  </si>
  <si>
    <t>Horizontální instalace pod strop.</t>
  </si>
  <si>
    <t xml:space="preserve"> Radiální ventilátor se dvěmi oběžnými koly s 3-fázovým bezkontaktním motorem s permanentním magnetem (EC motor), ovládaným spojitým řídícím signálem 0-10V. Invertor řídící otáčky motoru je napájen napětím 230V. </t>
  </si>
  <si>
    <t>33A</t>
  </si>
  <si>
    <t>33B</t>
  </si>
  <si>
    <t>Indukční mřížka děrovaný plech kruhový, trysky medium s usměrňovacími lamelami,hrdlo na straně vzduchu d=125 mm, viditelná strana vypalovací lak RAL 9010.</t>
  </si>
  <si>
    <t>Výměník tepla horizontální bez vany pro suché chlazení, dvoutrubkový, připojení s vnější závitem G 1/2", ploché těsnění.</t>
  </si>
  <si>
    <t>Indukční mřížka děrovaný plech kruhový, trysky large s usměrňovacími lamelami,hrdlo na straně vzduchu d=125 mm, viditelná strana vypalovací lak RAL 9010.</t>
  </si>
  <si>
    <t xml:space="preserve">D+M Kazetová fan-coil jednotka s EC motorem verze 800x800, velikost 5; rozměry 819x819x303 mm; Qchl citelné= 2,7 / 3,8 kW, Lw=47/57 dB (A), stř.ot/max.otáčky, vzduch 26 °C při 50 %, voda 16/20 °C; dvoutrubková                                                      </t>
  </si>
  <si>
    <t>33A Chlazení 3.NP učebny</t>
  </si>
  <si>
    <t>33B Chlazení 3.NP konzultační místnosti</t>
  </si>
  <si>
    <t>33C Chlazení 3.NP kanceláře</t>
  </si>
  <si>
    <t>34A</t>
  </si>
  <si>
    <t>34A Chlazení 4.NP zasedací místnost</t>
  </si>
  <si>
    <t>34B</t>
  </si>
  <si>
    <t>34C Chlazení 4.NP kanceláře</t>
  </si>
  <si>
    <t>34B Chlazení 4.NP konzultační místnosti</t>
  </si>
  <si>
    <t>34C</t>
  </si>
  <si>
    <t>33C</t>
  </si>
  <si>
    <t>D+M Potrubí chladiva , izolace, komunikační kabely, vakuování a zprovoznění systému
přesná trasa určena při montáži</t>
  </si>
  <si>
    <t>D+M Požární ucpávky</t>
  </si>
  <si>
    <t xml:space="preserve">D+M Vnitřní nástěnná jednotka vč. infra ovladače
kabelový ovládač, komunikační deska, konektor pro identifikaci chod/porucha
</t>
  </si>
  <si>
    <t>D+M Kondenzační jednotka, max vzdálenosti do 20 m, převýšení do 15 m;Qch=2,0 kW (0,5-3,0 kW) celoročně;  Pi=0,7 kW, 230 V,  úprava pro zimní provoz;  součástí dodávky je uložení jednotky včetně případných antivibračních prvků.</t>
  </si>
  <si>
    <t>40 Chlazení patrových rozvoden 1.NP</t>
  </si>
  <si>
    <t>41 Chlazení patrových rozvoden 2.NP</t>
  </si>
  <si>
    <t>42 Chlazení patrových rozvoden 3.NP</t>
  </si>
  <si>
    <t>44 Chlazení místnosti IT A.171</t>
  </si>
  <si>
    <t>D+M Kondenzační jednotka, max vzdálenosti do 50 m, převýšení do 30 m;Qch=8,5 kW (2,8-10,0 kW) celoročně;  Pi=2,8 kW, 230 V,  úprava pro zimní provoz;  součástí dodávky je uložení jednotky včetně případných antivibračních prvků.</t>
  </si>
  <si>
    <t>D+M Vnitřní kazetová jednotka vč.kabelového ovladače a čerpadla kondenzátu
čelní dekorační panel, konektor pro identifikaci chod/porucha</t>
  </si>
  <si>
    <t>45 Chlazení rozvodny CBS A.173A</t>
  </si>
  <si>
    <t>43 Chlazení patrových rozvoden 4.NP</t>
  </si>
  <si>
    <t>46 Chlazení rozvodny RPO A.173B</t>
  </si>
  <si>
    <t>D+M Kondenzační jednotka, max vzdálenosti do 50 m, převýšení do 20 m;Qch=9,4 kW (2,8-11,2 kW) celoročně;  Pi=3,1 kW, 230 V,  úprava pro zimní provoz;  součástí dodávky je uložení jednotky včetně případných antivibračních prvků.</t>
  </si>
  <si>
    <t xml:space="preserve">D+M Vnitřní podstropní jednotka vč. infra ovladače
kabelový ovládač, konektor pro identifikaci chod/porucha
</t>
  </si>
  <si>
    <t>D+M Kondenzační jednotka, max vzdálenosti do 20 m, převýšení do 15 m;Qch=2,5 kW (0,5-3,2 kW) celoročně;  Pi=0,75 kW, 230 V,  úprava pro zimní provoz;  součástí dodávky je uložení jednotky včetně případných antivibračních prvků.</t>
  </si>
  <si>
    <t>D+M Kondenzační jednotka, max vzdálenosti do 25 m, převýšení do 15 m;Qch=3,5 kW (0,9-4,4 kW) celoročně;  Pi=1,1 kW, 230 V,  úprava pro zimní provoz;  součástí dodávky je uložení jednotky včetně případných antivibračních prvků.</t>
  </si>
  <si>
    <t>48 Chlazení režie A.233</t>
  </si>
  <si>
    <t>49 Chlazení zázemí zas.místn. A417</t>
  </si>
  <si>
    <t>pojízdná plošina, výška montáže do 3,6 m</t>
  </si>
  <si>
    <t xml:space="preserve">Stěhování VZT jednotek do strojovny vzduchotechniky 1.NP. Manipulace s jednotlivými sekcemi jednotek z.č.2,3,4,6,30; počet sekcí 24. Největší díl (š x v x l) 1304x1504x1326 mm a 372 kg, nejtěžší díl (š x v x l) 1610x1130x2142 mm a 550 kg. </t>
  </si>
  <si>
    <t xml:space="preserve">D+M 'Minerální tepelně akustická izolace, souč.tep.vodivosti min.0,040 W/m.K s hliníkovým polepem, tl.80 mm, střední objemová hmotnost 80 kg/m3; </t>
  </si>
  <si>
    <t xml:space="preserve">D+M 'Minerální tepelně akustická izolace, souč.tep.vodivosti min.0,040 W/m.K s hliníkovým polepem, tl.40 mm, střední objemová hmotnost 80 kg/m3; </t>
  </si>
  <si>
    <t>D+M 'Požární izolace. Atestovaný typový systém izolace dle dodavatele požárních klapek. Odolnost 45 minut.</t>
  </si>
  <si>
    <t>osazení do kazetového minerálního podhledu</t>
  </si>
  <si>
    <t xml:space="preserve">D+M 'Minerální tepelně akustická izolace, souč.tep.vodivosti min.0,040 W/m.K s hliníkovým polepem, tl.60 mm, střední objemová hmotnost 80 kg/m3; </t>
  </si>
  <si>
    <t>Izolaci provést jako parotěsnou, spoje přelepit hliníkovou páskou. Nesmí docházet ke kondenzaci mezi potrubím a izolací.</t>
  </si>
  <si>
    <t>D+M 'Požární izolace. Atestovaný typový systém izolace chráněného vzduchotechnického potrubí typ B s obousměrnou odolností 45 minut.</t>
  </si>
  <si>
    <t>materiálové provedení pozink/hliník RAL, odstín šedý dle stěrky stěny; osazena do otvoru ve stěně</t>
  </si>
  <si>
    <t>Žaluzie osazena do vstupních vrat. Součást dodávky stavby.</t>
  </si>
  <si>
    <t>D+M Protidešťová žaluzie 250x250 mm; provedení AL/pozink, RAL bílá</t>
  </si>
  <si>
    <t>D+M Protidešťová žaluzie 800x1000 mm; provedení pozink, RAL; včetně ochranné sítě</t>
  </si>
  <si>
    <t>D+M Protidešťová žaluzie 800x1250 mm; provedení pozink, RAL; včetně ochranné sítě</t>
  </si>
  <si>
    <t>D+M Protidešťová žaluzie 450x800 mm; provedení pozink, RAL; včetně ochranné sítě</t>
  </si>
  <si>
    <t>D+M Protidešťová žaluzie 400x800 mm; provedení pozink, RAL; včetně ochranné sítě</t>
  </si>
  <si>
    <t>D+M Protidešťová žaluzie 800x500 mm; provedení pozink, RAL bílá; včetně ochranné sítě</t>
  </si>
  <si>
    <t>D+M Uzavírací klapka těsná 1000x500 mm. Servopohon 230 V.</t>
  </si>
  <si>
    <t>D+M Uzavírací klapka těsná 1000x630 mm. Servopohon 230 V.</t>
  </si>
  <si>
    <t>D+M Uzavírací klapka těsná 600x300 mm. Servopohon 230 V.</t>
  </si>
  <si>
    <t xml:space="preserve">D+M Krycí pletivo s oky 10x10 mm na potrubí 600x300 mm </t>
  </si>
  <si>
    <t>D+M Protidešťová žaluzie 1000x630 mm; provedení pozink, RAL; včetně ochranné sítě</t>
  </si>
  <si>
    <t>Žaluzie dodávka stavby</t>
  </si>
  <si>
    <t xml:space="preserve">D+M Krycí pletivo s oky 10x10 mm na potrubí 900x500 mm </t>
  </si>
  <si>
    <t xml:space="preserve">D+M Krycí pletivo s oky 10x10 mm na potrubí 1000x400 mm </t>
  </si>
  <si>
    <t>Žaluzie dodávky stavby.</t>
  </si>
  <si>
    <t>Stěhování VZT jednotek, ventilátorů, potrubí, příslušenství potrubí, izolací, kondenzačních jednotek na střechu objektu. Týká se 23 VZT zařízení. Nejtěžší díl (š x v x l) 1610x1130x2448 mm a 500 kg. Např.stavebním jeřábem, autojeřábem.</t>
  </si>
  <si>
    <t>Ocelová kce na střeše nad 4.NP, úroveň cca  17 m nad terénem, 5 m od atiky střechy. Předpoklad možnosti stěhování ze stran objektu - pakroviště, zelená plocha. Přistavení autojeřábu možné.</t>
  </si>
  <si>
    <t>D+M Nátěr protidešťových  žaluzií z pozinkovaného plechu ve venkovním prostoru, základ + 1x vrchní na montáži</t>
  </si>
  <si>
    <t>Izolací bude ve vnitřních strojovnách opatřeno veškeré potrubí přívodního upraveného a odvodního vzduchu zařízení VZ1,2,3,4,13. Dále bude opatřeno izolací veškeré potrubí přívodního a odvodního vzduchu v chodbách, skladech, WC zařízení VZ2-5,7-13 a VZ1 přívodní v 1.NP-chodba+třídy a odvodní v třídách.</t>
  </si>
  <si>
    <t>D+M Regulátor proměnného průtoku, rozměr 200x200 mm; V=400-800 m3/hod; regulace průtoku vzduchu, 0-10 V; včetně protihlukového krytu a tlumiče hluku 200*200*1500 mm</t>
  </si>
  <si>
    <t>D+M Regulátor proměnného průtoku, rozměr 200x100 mm; V=200-350 m3/hod; regulace průtoku vzduchu, 0-10 V; včetně protihlukového krytu a tlumiče hluku 200*100*1500 mm</t>
  </si>
  <si>
    <t>D+M Regulátor proměnného průtoku, rozměr 300x200 mm; V=600-1300 m3/hod; regulace průtoku vzduchu, 0-10 V; včetně protihlukového krytu a tlumiče hluku 300*200*1500 mm</t>
  </si>
  <si>
    <t>D+M Regulátor proměnného průtoku, rozměr 300x100 mm; V=250-500 m3/hod; regulace průtoku vzduchu, 0-10 V; včetně protihlukového krytu a tlumiče hluku 300*100*1500 mm</t>
  </si>
  <si>
    <t>D+M Regulátor proměnného průtoku, rozměr 300x200 mm; V=400-1100 m3/hod; regulace průtoku vzduchu, 0-10 V; včetně protihlukového krytu a tlumiče hluku 300*200*1500 mm</t>
  </si>
  <si>
    <t>D+M Regulátor proměnného průtoku, rozměr d=160 mm; V=200-400 m3/hod; regulace průtoku vzduchu, 0-10 V; včetně tlumiče hluku d=160 mm, délky 1000 mm, izolace 50 mm, bez jádra.</t>
  </si>
  <si>
    <t>D+M Regulátor konstantního průtoku pro nízké rychlosti proudění, rozměr d=100 mm, V=100 m3/hod</t>
  </si>
  <si>
    <t>D+M Regulátor konstantního průtoku pro nízké rychlosti proudění, rozměr d=200 mm, V=300 m3/hod</t>
  </si>
  <si>
    <t>D+M Regulátor konstantního průtoku pro nízké rychlosti proudění, rozměr d=100 mm, V=50 m3/hod</t>
  </si>
  <si>
    <t>D+M Regulátor konstantního průtoku pro nízké rychlosti proudění, rozměr d=125 mm, V=100 m3/hod</t>
  </si>
  <si>
    <t>D+M Regulátor konstantního průtoku pro nízké rychlosti proudění, rozměr d=160 mm, V=100-250 m3/hod</t>
  </si>
  <si>
    <t>D+M Regulátor konstantního průtoku pro nízké rychlosti proudění, rozměr d=200 mm, V=500 m3/hod</t>
  </si>
  <si>
    <t>D+M Regulátor konstantního průtoku pro nízké rychlosti proudění, rozměr d=160 mm, V=100 m3/hod</t>
  </si>
  <si>
    <t>D+M Regulátor konstantního průtoku pro nízké rychlosti proudění, rozměr d=125 mm, V=50-150 m3/hod</t>
  </si>
  <si>
    <t>D+M Regulátor konstantního průtoku pro nízké rychlosti proudění, rozměr d=160 mm, V=150-250 m3/hod</t>
  </si>
  <si>
    <t>D+M Regulátor konstantního průtoku pro nízké rychlosti proudění, rozměr d=200 mm, V=250-450 m3/hod</t>
  </si>
  <si>
    <t>Osazení klapky 3 ks v PDK, 1 ks mimo PDK</t>
  </si>
  <si>
    <t>Osazení klapky 3 ks v PDK, 2 ks mimo PDK</t>
  </si>
  <si>
    <t>Osazení klapky 2 ks v PDK, 2 ks mimo PDK</t>
  </si>
  <si>
    <t>Osazení klapky 1 ks v PDK, 1 ks mimo PDK</t>
  </si>
  <si>
    <t>Osazení klapky 5 ks v PDK, 3 ks mimo PDK.</t>
  </si>
  <si>
    <t>Osazení klapky 1 ks v PDK, 1 ks mimo PDK.</t>
  </si>
  <si>
    <t>Osazení klapky v PDK</t>
  </si>
  <si>
    <t>Osazení klapky mimo PDK</t>
  </si>
  <si>
    <t>Osazení klapkyv PDK</t>
  </si>
  <si>
    <t>Osazení klapky 13 ks v PDK, 1 ks mimo PDK</t>
  </si>
  <si>
    <t>Osazení klapky v PDK - strop</t>
  </si>
  <si>
    <t>Osazení klapky do PDK</t>
  </si>
  <si>
    <t>Osazení klapky 6 ks do PDK, 2 ks mimo PDK</t>
  </si>
  <si>
    <t>D+M Přívodní vyústka (větrací mřížka), lamely vertikální, rozměr 425x125 mm; s regulací průtoku - protiběžné lamely;V= m3/hod, dpmax=Pa, Lwmax=dB(A);nerez</t>
  </si>
  <si>
    <t>D+M Přívodní vyústka (větrací mřížka), lamely vertikální, rozměr 825x125 mm; s regulací průtoku - protiběžné lamely;V= m3/hod, dpmax=Pa, Lwmax=dB(A); nerez</t>
  </si>
  <si>
    <t>D+M Odvodní vyústka (větrací mřížka), lamely vertikální, rozměr 825x325 mm; s regulací průtoku - protiběžné lamely;V= m3/hod, dpmax=Pa, Lwmax=dB(A); nerez</t>
  </si>
  <si>
    <t>D+M Odvodní vyústka (větrací mřížka), lamely vertikální, rozměr 625x125 mm; s regulací průtoku - protiběžné lamely;V= m3/hod, dpmax=Pa, Lwmax=dB(A); nerez</t>
  </si>
  <si>
    <t>D+M Přívodní vyústka (větrací mřížka), lamely vertikální, rozměr 425x125 mm; s regulací průtoku - protiběžné lamely;V= m3/hod, dpmax=Pa, Lwmax=dB(A); nerez</t>
  </si>
  <si>
    <t>D+M Stěnová mřížka (větrací mřížka), rozměr 400x100 mm; vodorovné lamely s roztečí 20 mm. Nerez
Případně vyústka jednořadá, lamely vertikální, bez regulace.</t>
  </si>
  <si>
    <t>D+M Stěnová mřížka (větrací mřížka), rozměr 400x200 mm; vodorovné lamely s roztečí 20 mm. Nerez
Případně vyústka jednořadá, lamely vertikální, bez regulace.</t>
  </si>
  <si>
    <t xml:space="preserve">D+M Stropní indukční výusť s oboustranným výdechem vzduchu do rastrového podhledu; rozměry 1200x1200x598 mm; V=50 m3/hod, dp=100 Pa, Lw=15 dB (A), Qchl voda=  490-640 W, voda 16/20-16/18 °C.                                    </t>
  </si>
  <si>
    <t xml:space="preserve">D+M Stropní indukční výusť s oboustranným výdechem vzduchu do rastrového podhledu; rozměry 1200x900x598 mm; V=75 m3/hod, dp=100 Pa, Lw=28 dB (A), Qchl voda=  460-600 W, voda 16/20-16/18 °C.                                    </t>
  </si>
  <si>
    <t xml:space="preserve">D+M Stropní indukční výusť s oboustranným výdechem vzduchu do rastrového podhledu; rozměry 1200x1200x598 mm; V=100 m3/hod, dp=100 Pa, Lw=33 dB (A), Qchl voda=  670-800 W, voda 16/20-16/18 °C.                                    </t>
  </si>
  <si>
    <t>D+M Přívodní vířivá výusť, velikost 300, čelní deska čtyřhranná; horní připojení  d=160 mm, s regulační klapkou, výška 200 mm; V= m3/hod, dpmax=Pa, Lwmax=dB(A)</t>
  </si>
  <si>
    <t>D+M Přívodní vířivá výusť, velikost 300, čelní deska čtyřhranná; boční připojení  d=160 mm, s regulační klapkou, výška 250 mm; V= m3/hod, dpmax=Pa, Lwmax=dB(A)</t>
  </si>
  <si>
    <t>D+M Přívodní vířivá výusť, velikost 300, čelní deska kruhová; boční připojení  d=160 mm, s regulační klapkou, výška 285 mm; V= m3/hod, dpmax=Pa, Lwmax=dB(A)</t>
  </si>
  <si>
    <t>D+M Přívodní vířivá výusť, velikost 400, čelní deska kruhová; boční připojení  d=200 mm, s regulační klapkou, výška 330 mm; V= m3/hod, dpmax=Pa, Lwmax=dB(A)</t>
  </si>
  <si>
    <t>D+M Odvodní vířivá výusť, velikost 300, čelní deska čtyřhranná; boční připojení  d=160 mm, s regulační klapkou, výška 250 mm; V= m3/hod, dpmax=Pa, Lwmax=dB(A)</t>
  </si>
  <si>
    <t>D+M Odvodní vířivá výusť, velikost 300, čelní deska kruhová; boční připojení  d=160 mm, s regulační klapkou, výška 285 mm; V= m3/hod, dpmax=Pa, Lwmax=dB(A)</t>
  </si>
  <si>
    <t>D+M Odvodní vířivá výusť, velikost 400, čelní deska kruhová; boční připojení  d=200 mm, s regulační klapkou, výška 330 mm; V= m3/hod, dpmax=Pa, Lwmax=dB(A)</t>
  </si>
  <si>
    <t>D+M Přívodní vířivá výusť, velikost 400, čelní deska čtyřhranná; boční připojení  d=200 mm, s regulační klapkou, výška 300 mm; V=300 m3/hod, dpmax=Pa, Lwmax=dB(A)</t>
  </si>
  <si>
    <t>D+M Přívodní schodová vířivá výusť, velikost 180, čelní deska čtyřhranná; připojení  d=125 mm; Vmax= 80 m3/hod, dpmax=25 Pa, Lwmax=30 dB(A);dt=5K, vh1=max.0,2 m/s v L=0,75 m</t>
  </si>
  <si>
    <t>D+M Přívodní podlahová výusť, velikost 200, čelní deska kruhová; včetně plenum boxu; boční připojení  d=125 mm,výška plenum boxu 150 mm; V= 100 m3/hod, dpmax=20 Pa, Lwmax=30 dB(A)</t>
  </si>
  <si>
    <t>D+M Odvodní vířivá výusť, velikost 400, čelní deska čtyřhranná; boční připojení  d=200 mm, s regulační klapkou, výška 300 mm; V=300 m3/hod, dpmax=Pa, Lwmax=dB(A)</t>
  </si>
  <si>
    <t>D+M Přívodní vířivá výusť, velikost 400, čelní deska čtyřhranná; boční připojení  d=200 mm, s regulační klapkou, výška 300 mm; V=100-325 m3/hod, dpmax=30 Pa, Lwmax=35 dB(A) při otevřené klapce</t>
  </si>
  <si>
    <t>D+M Přívodní vířivá výusť, velikost 600, čelní deska čtyřhranná; boční připojení  d=250 mm, s regulační klapkou, výška 350 mm; V=200-400 m3/hod, dpmax=20 Pa, Lwmax=30 dB(A) při otevřené klapce</t>
  </si>
  <si>
    <t>D+M Odvodní vířivá výusť, velikost 400, čelní deska čtyřhranná; boční připojení  d=200 mm, s regulační klapkou, výška 300 mm; V=100-325 m3/hod, dpmax=30 Pa, Lwmax=35 dB(A) při otevřené klapce</t>
  </si>
  <si>
    <t>D+M Odvodní vířivá výusť, velikost 400, čelní deska čtyřhranná; horní připojení  d=200 mm, s regulační klapkou, výška 200 mm; V=100-325 m3/hod, dpmax=30 Pa, Lwmax=35 dB(A) při otevřené klapce</t>
  </si>
  <si>
    <t>D+M Odvodní vířivá výusť, velikost 600, čelní deska čtyřhranná; boční připojení  d=250 mm, s regulační klapkou, výška 350 mm; V=200-400 m3/hod, dpmax=20 Pa, Lwmax=30 dB(A) při otevřené klapce</t>
  </si>
  <si>
    <t>D+M Přívodní šterbinová výusť, šířka šterbiny 35 mm, počet štěrbin 1; délka 600 mm, boční připojení  d=100 mm, výška max.230 mm; V=50 m3/hod, dpmax=20 Pa, Lwmax=30 dB(A). Možnost nastavení výstupu vzduchu. Skrytá montáž šterbiny.</t>
  </si>
  <si>
    <t>D+M Odvodní šterbinová výusť, šířka šterbiny 35 mm, počet štěrbin 1; délka 600 mm, boční připojení  d=100 mm, výška 200 mm; V=50 m3/hod, dpmax=20 Pa, Lwmax=30 dB(A). Možnost nastavení výstupu vzduchu. Skrytá montáž šterbiny. Skrytá montáž šterbiny.</t>
  </si>
  <si>
    <t>D+M Přívodní šterbinová výusť, šířka šterbiny 35 mm, počet štěrbin 2; délka 600 mm, boční připojení  d=125 mm, výška max.260 mm; V=100 m3/hod, dpmax=20 Pa, Lwmax=30 dB(A). Možnost nastavení výstupu vzduchu. Skrytá montáž šterbiny.</t>
  </si>
  <si>
    <t>D+M Odvodní šterbinová výusť, šířka šterbiny 35 mm, počet štěrbin 1; délka 600 mm, boční připojení  d=100 mm, výška max.230 mm; V=50 m3/hod, dpmax=20 Pa, Lwmax=30 dB(A). Možnost nastavení výstupu vzduchu. Skrytá montáž šterbiny.</t>
  </si>
  <si>
    <t>D+M Odvodní šterbinová výusť, šířka šterbiny 35 mm, počet štěrbin 2; délka 600 mm, boční připojení  d=125 mm, výška max.260 mm; V=100 m3/hod, dpmax=20 Pa, Lwmax=30 dB(A). Možnost nastavení výstupu vzduchu. Skrytá montáž šterbiny.</t>
  </si>
  <si>
    <t>D+M Přívodní vířivá výusť, velikost 600, čelní deska čtyřhranná; boční připojení  d=250 mm, s regulační klapkou, výška 350 mm; V= m3/hod, dpmax=Pa, Lwmax=dB(A) při otevřené klapce</t>
  </si>
  <si>
    <t>D+M Odvodní vířivá výusť, velikost 600, čelní deska čtyřhranná; boční připojení  d=250 mm, s regulační klapkou, výška 350 mm; V= m3/hod, dpmax=Pa, Lwmax=dB(A) při otevřené klapce</t>
  </si>
  <si>
    <t>D+M Odvodní šterbinová výusť, šířka šterbiny 35 mm, počet štěrbin 2; délka 600 mm, boční připojení  d=125 mm, výška max.260 mm; V=50-150 m3/hod, dpmax=20 Pa, Lwmax=35 dB(A). Možnost nastavení výstupu vzduchu.Skrytá montáž šterbiny.</t>
  </si>
  <si>
    <t>D+M Odvodní šterbinová výusť, šířka šterbiny 35 mm, počet štěrbin 2; délka 900 mm, boční připojení  d=125 mm, výška max.260 mm; V=200 m3/hod, dpmax=20 Pa, Lwmax=35 dB(A). Možnost nastavení výstupu vzduchu.Skrytá montáž šterbiny.</t>
  </si>
  <si>
    <t>D+M Přívodní šterbinová výusť, šířka šterbiny 35 mm, počet štěrbin 4; délka 1800 mm, boční připojení  d=2*160 mm s klapkou, výška max.310 mm; V=400 m3/hod, dpmax=15 Pa, Lwmax=35 dB(A). Možnost nastavení výstupu vzduchu.Skrytá montáž šterbiny.</t>
  </si>
  <si>
    <t>D+M Odvodní šterbinová výusť, šířka šterbiny 35 mm, počet štěrbin 4; délka 1800 mm, boční připojení  d=2*160 mm s klapkou, výška max.310 mm; V=400 m3/hod, dpmax=15 Pa, Lwmax=35 dB(A). Možnost nastavení výstupu vzduchu.</t>
  </si>
  <si>
    <t>D+M Přívodní vířivá výusť, velikost 400, čelní deska čtyřhranná; boční připojení  d=200 mm, s regulační klapkou, výška 300 mm; V= m3/hod, dpmax=Pa, Lwmax=dB(A)</t>
  </si>
  <si>
    <t>D+M Odvodní vířivá výusť, velikost 400, čelní deska čtyřhranná; boční připojení  d=200 mm, s regulační klapkou, výška 300 mm; V= m3/hod, dpmax=Pa, Lwmax=dB(A)</t>
  </si>
  <si>
    <t>D+M Přívodní vířivá výusť, velikost 600, čelní deska kruhová; boční připojení  d=250 mm, s regulační klapkou, výška 385 mm; V= m3/hod, dpmax=Pa, Lwmax=dB(A)</t>
  </si>
  <si>
    <t>D+M Přívodní šterbinová výusť, šířka šterbiny 35 mm, počet štěrbin 4; délka 1950 mm, boční připojení  d=2*200 mm s klapkou, výška max.310 mm; V=1000 m3/hod, dpmax=Pa, Lwmax=dB(A). Možnost nastavení výstupu vzduchu.Skrytá montáž šterbiny.</t>
  </si>
  <si>
    <t>D+M Přívodní vířivá výusť, velikost 600, čelní deska čtyřhranná; boční připojení  d=250 mm, s regulační klapkou, výška 350 mm; V= m3/hod, dpmax= Pa, Lwmax= dB(A) při otevřené klapce</t>
  </si>
  <si>
    <t>D+M Odvodní šterbinová výusť, šířka šterbiny 35 mm, počet štěrbin 4; délka 1800 mm, boční připojení  d=2*160 mm s klapkou, výška max.310 mm; V=400 m3/hod, dpmax=15 Pa, Lwmax=35 dB(A). Možnost nastavení výstupu vzduchu.Skrytá montáž šterbiny.</t>
  </si>
  <si>
    <t>Komora zajišťuje ochranu vyvíječe  před povětrnostními vlivy, vnitřní teplotu nad bodem mrazu, provětrání venkovním vzduchem</t>
  </si>
  <si>
    <t>D+M Ohebná Al laminátová hadice, s tepelnou a hlukovou izolací z minerální vaty 25 mm, d=200 mm</t>
  </si>
  <si>
    <t>D+M Ohebná Al laminátová hadice, kostra z ocelového drátu, d=250 mm</t>
  </si>
  <si>
    <t>D+M Opláštění přívodní kanálu s obostrannou požární odolností 30 minut. Např. desky Promat, sádrokartonové kce, … .
V rámci instalační šachty IŠ 1 přes celou výšku budovy.</t>
  </si>
  <si>
    <t>D+M Ohebná hadice jednovrstvá, provedení Al, d=200 mm</t>
  </si>
  <si>
    <t>D+M Uzavírací klapka těsná 900x500 mm. Servopohon 230 V.</t>
  </si>
  <si>
    <t>D+M Uzavírací klapka těsná 1000x400 mm. Servopohon 230 V.</t>
  </si>
  <si>
    <t>venkovní lešení, výška montáže do 4 m, montáž na střeše objektu</t>
  </si>
  <si>
    <t>Referenční zařízení, prvky:</t>
  </si>
  <si>
    <t>Montážní materiál</t>
  </si>
  <si>
    <t>Lešení</t>
  </si>
  <si>
    <t>Stěhování vzduchotechniky</t>
  </si>
  <si>
    <t>Podpůrné konstrukce pro vzduchotechniku na střeše</t>
  </si>
  <si>
    <t>Nátěry</t>
  </si>
  <si>
    <t>Izolace</t>
  </si>
  <si>
    <t>Zaregulování, revize, kvalifikační měření, ostatní</t>
  </si>
  <si>
    <t>Přesuny hmot</t>
  </si>
  <si>
    <t>Doprava, vedlejší náklady, přesuny hmot</t>
  </si>
  <si>
    <t xml:space="preserve">   </t>
  </si>
  <si>
    <t xml:space="preserve">D+M Doplňkový a pomocný materiál pro VZT zařízení; přesná specifikace těsnícího a spojovacího materiálu potrubí a doplňkového materiálu je součástí dodavatelské dokumentace. </t>
  </si>
  <si>
    <t>Komplexní zkoušky ve spolupráci s navazujícími profesemi</t>
  </si>
  <si>
    <t>Stavební výpomoc</t>
  </si>
  <si>
    <t xml:space="preserve">D+M Stavební výpomoc. Provedení drobných prostupů a jejich zapravení a případné další stavební práce spojemé s montáží vzduchotechniky. </t>
  </si>
  <si>
    <t xml:space="preserve"> Izolací bude ve venkovním prostředí opatřeno veškeré potrubí přívodního upraveného a odvodního vzduchu zařízení VZ1,5,7-15. Dále bude opatřeno izolací veškeré potrubí VZ17-19 na střeše od výstupu z objektu po tlumič hluku před ventilátorem.</t>
  </si>
  <si>
    <t xml:space="preserve">Izolací bude opatřeno veškeré přívodní a odvodní potrubí v šachtách kromě VZ17-19. </t>
  </si>
  <si>
    <t>Izolací bude ve vnitřních prostorách opatřeno veškeré potrubí čerstvého a odpadního vzduchu VZ2,3,4,6. Dále bude izolací opatřeno potrubí od fasády po klapku včetně u zařízení VZ21B, 22, 23 a potrubí VZ21A vedené ve schodišti.</t>
  </si>
  <si>
    <t>izolací bude opatřeno veškeré potrubí vedené CHÚC typ A a chráněné potrubí vedené přes požární úseky. Vybranému systému izolace přizpůsobit spojování, těsnění, rozepření a kotvení VZT potrubí.</t>
  </si>
  <si>
    <t>Součást dodávky podstavný rám + antivibrační uložení. Celkový výška 160 mm.</t>
  </si>
  <si>
    <t>39 Chlazení rozvodny NN A.173</t>
  </si>
  <si>
    <t>47 Chlazení UPS A.170</t>
  </si>
  <si>
    <t>D+M Tlumič hluku  o rozměrech 500x400x1000 mm sestavený z jednotlivých buněk 200*500*1000 [80°C ] v počtu 2 ks, s náběhy na obou koncích</t>
  </si>
  <si>
    <t>D+M Tlumič hluku  o rozměrech 600x500x1000 mm sestavený z jednotlivých buněk 200*500*1000 [80°C ] v počtu 3 ks, s náběhy na obou koncích. 1 ks svislé potrubí.</t>
  </si>
  <si>
    <t>D+M Tlumič hluku  o rozměrech 1200x500x1000 mm sestavený z jednotlivých buněk 200*500*1000 [80°C ] v počtu 6 ks, s náběhy na obou koncích</t>
  </si>
  <si>
    <t>D+M Tlumič hluku  o rozměrech800x500x1000 mm sestavený z jednotlivých buněk 200*500*1000 [80°C ] v počtu 4 ks, s náběhy na obou koncích</t>
  </si>
  <si>
    <t>CELKEM</t>
  </si>
  <si>
    <t xml:space="preserve">Přesuny hmot </t>
  </si>
  <si>
    <t>Uvedené názvy výrobků jsou referenční, za dodržení technických parametrů a souhlasu investora je možno je nahradit.</t>
  </si>
  <si>
    <t>U izolací je započítán prořez 10%.</t>
  </si>
  <si>
    <t>Položkový soupis prací a dodávek</t>
  </si>
  <si>
    <t>Soupis stavebních prací, dodávek a služeb</t>
  </si>
  <si>
    <t>VZT jednotky - Robatherm nebo rovnocenné</t>
  </si>
  <si>
    <t>ventilátory kruhové - Systemair nebo rovnocenné</t>
  </si>
  <si>
    <t>ventilátory čtyřhranné - Remak nebo rovnocenné</t>
  </si>
  <si>
    <t>fancoil jednotky - Hydronic systems nebo rovnocenné</t>
  </si>
  <si>
    <t>Split jednotky - Fujitsu nebo rovnocenné</t>
  </si>
  <si>
    <t>indukční jednotky - Trox nebo rovnocenné</t>
  </si>
  <si>
    <t>zvlhčovače - Condair nebo rovnocenné</t>
  </si>
  <si>
    <t>komory pro zvlhčovače - Alteko nebo rovnocenné</t>
  </si>
  <si>
    <t>tlumiče hluku buňkové - Greif akustika nebo rovnocenné</t>
  </si>
  <si>
    <t>tlumiče hluku čtyřhranné - Remak, Alteko, Trox, Lindab nebo rovnocenné</t>
  </si>
  <si>
    <t>tlumiče hluku kruhové - Greif, Elektrodesign, Lindab, Trox nebo rovnocenné</t>
  </si>
  <si>
    <t>elektrický ohřívač do potrubí - Elektrodesign nebo rovnocenný</t>
  </si>
  <si>
    <t>regulátory průtoku včetně tlumičů hluku- TROX nebo rovnocenné</t>
  </si>
  <si>
    <t>distribuční prvky - vířivé, šterbinové, schodové, podlahové výustě - TROX nebo rovnocenné</t>
  </si>
  <si>
    <t>distribuční prvky - vyústky, mřížky nerez, protidešťové žaluzie - Systemair nebo rovnocenné</t>
  </si>
  <si>
    <t>distribuční prvky - talířové ventily - Systemair, Trox nebo rovnocenné</t>
  </si>
  <si>
    <t>požární klapky - Systemair, Trox nebo rovnocenné</t>
  </si>
  <si>
    <t>hadice s útlumem hluku - Elektrodesign nebo rovnocenné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</si>
</sst>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43" formatCode="_-* #,##0.00\ _K_č_-;\-* #,##0.00\ _K_č_-;_-* &quot;-&quot;??\ _K_č_-;_-@_-"/>
    <numFmt numFmtId="164" formatCode="#,##0.00000"/>
  </numFmts>
  <fonts count="27">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family val="2"/>
      <charset val="238"/>
    </font>
    <font>
      <b/>
      <sz val="10"/>
      <name val="Arial CE"/>
      <family val="2"/>
      <charset val="238"/>
    </font>
    <font>
      <b/>
      <sz val="11"/>
      <name val="Arial CE"/>
      <family val="2"/>
      <charset val="238"/>
    </font>
    <font>
      <sz val="12"/>
      <name val="Arial CE"/>
      <family val="2"/>
      <charset val="238"/>
    </font>
    <font>
      <b/>
      <sz val="9"/>
      <name val="Arial CE"/>
      <family val="2"/>
      <charset val="238"/>
    </font>
    <font>
      <sz val="8"/>
      <name val="Arial CE"/>
      <family val="2"/>
      <charset val="238"/>
    </font>
    <font>
      <sz val="11"/>
      <name val="Arial CE"/>
      <family val="2"/>
      <charset val="238"/>
    </font>
    <font>
      <b/>
      <sz val="13"/>
      <name val="Arial CE"/>
      <family val="2"/>
      <charset val="238"/>
    </font>
    <font>
      <sz val="10"/>
      <name val="Arial"/>
      <family val="2"/>
      <charset val="238"/>
    </font>
    <font>
      <b/>
      <sz val="12"/>
      <name val="Arial CZ"/>
      <charset val="238"/>
    </font>
    <font>
      <sz val="10"/>
      <name val="Arial CZ"/>
      <charset val="238"/>
    </font>
    <font>
      <sz val="8"/>
      <name val="Arial CZ"/>
      <charset val="238"/>
    </font>
    <font>
      <sz val="8"/>
      <color theme="1"/>
      <name val="Arial CZ"/>
      <charset val="238"/>
    </font>
    <font>
      <sz val="8"/>
      <color indexed="12"/>
      <name val="Arial CZ"/>
      <charset val="238"/>
    </font>
    <font>
      <sz val="9"/>
      <name val="Arial CE"/>
      <charset val="238"/>
    </font>
    <font>
      <sz val="8"/>
      <color theme="1"/>
      <name val="Arial"/>
      <family val="2"/>
      <charset val="238"/>
    </font>
    <font>
      <sz val="8"/>
      <name val="Arial"/>
      <family val="2"/>
      <charset val="238"/>
    </font>
    <font>
      <sz val="10"/>
      <name val="Arial"/>
      <family val="2"/>
      <charset val="238"/>
    </font>
    <font>
      <b/>
      <sz val="10"/>
      <name val="Arial CZ"/>
      <charset val="238"/>
    </font>
    <font>
      <b/>
      <sz val="8"/>
      <name val="Arial CZ"/>
      <charset val="238"/>
    </font>
    <font>
      <b/>
      <sz val="8"/>
      <color rgb="FFFF0000"/>
      <name val="Arial CZ"/>
      <charset val="238"/>
    </font>
  </fonts>
  <fills count="7">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DBDBDB"/>
        <bgColor indexed="64"/>
      </patternFill>
    </fill>
    <fill>
      <patternFill patternType="solid">
        <fgColor rgb="FFFFFF00"/>
        <bgColor indexed="64"/>
      </patternFill>
    </fill>
    <fill>
      <patternFill patternType="solid">
        <fgColor theme="4" tint="0.79998168889431442"/>
        <bgColor indexed="64"/>
      </patternFill>
    </fill>
  </fills>
  <borders count="36">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1">
    <xf numFmtId="0" fontId="0" fillId="0" borderId="0"/>
    <xf numFmtId="0" fontId="1" fillId="0" borderId="0"/>
    <xf numFmtId="0" fontId="1" fillId="0" borderId="0"/>
    <xf numFmtId="0" fontId="14" fillId="0" borderId="0"/>
    <xf numFmtId="0" fontId="14" fillId="0" borderId="0"/>
    <xf numFmtId="0" fontId="14" fillId="0" borderId="0"/>
    <xf numFmtId="44" fontId="14" fillId="0" borderId="0" applyFont="0" applyFill="0" applyBorder="0" applyAlignment="0" applyProtection="0"/>
    <xf numFmtId="43" fontId="14" fillId="0" borderId="0" applyFont="0" applyFill="0" applyBorder="0" applyAlignment="0" applyProtection="0"/>
    <xf numFmtId="0" fontId="1" fillId="0" borderId="0"/>
    <xf numFmtId="0" fontId="1" fillId="0" borderId="0"/>
    <xf numFmtId="0" fontId="23" fillId="0" borderId="0"/>
  </cellStyleXfs>
  <cellXfs count="262">
    <xf numFmtId="0" fontId="0" fillId="0" borderId="0" xfId="0"/>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7" fillId="0" borderId="0" xfId="0" applyFont="1"/>
    <xf numFmtId="49" fontId="0" fillId="0" borderId="12" xfId="0" applyNumberFormat="1" applyBorder="1" applyAlignment="1">
      <alignment vertical="center"/>
    </xf>
    <xf numFmtId="0" fontId="0" fillId="0" borderId="20" xfId="0" applyBorder="1" applyAlignment="1">
      <alignment vertical="center"/>
    </xf>
    <xf numFmtId="0" fontId="11" fillId="0" borderId="0" xfId="0" applyFont="1"/>
    <xf numFmtId="0" fontId="0" fillId="0" borderId="0" xfId="0"/>
    <xf numFmtId="0" fontId="0" fillId="0" borderId="0" xfId="0" applyAlignment="1"/>
    <xf numFmtId="0" fontId="0" fillId="0" borderId="1" xfId="0" applyBorder="1"/>
    <xf numFmtId="0" fontId="0" fillId="0" borderId="0" xfId="0" applyBorder="1"/>
    <xf numFmtId="0" fontId="0" fillId="0" borderId="2" xfId="0" applyBorder="1" applyAlignment="1"/>
    <xf numFmtId="0" fontId="0" fillId="0" borderId="3" xfId="0" applyBorder="1"/>
    <xf numFmtId="0" fontId="0" fillId="0" borderId="4" xfId="0" applyBorder="1"/>
    <xf numFmtId="0" fontId="0" fillId="0" borderId="4" xfId="0" applyBorder="1" applyAlignment="1"/>
    <xf numFmtId="0" fontId="0" fillId="0" borderId="6" xfId="0" applyBorder="1"/>
    <xf numFmtId="0" fontId="0" fillId="0" borderId="0" xfId="0"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0" fillId="0" borderId="0" xfId="0" applyFont="1" applyBorder="1" applyAlignment="1">
      <alignment horizontal="right" vertical="center"/>
    </xf>
    <xf numFmtId="0" fontId="0" fillId="0" borderId="6" xfId="0" applyFont="1" applyBorder="1" applyAlignment="1">
      <alignment vertical="center"/>
    </xf>
    <xf numFmtId="0" fontId="0" fillId="0" borderId="0" xfId="0" applyBorder="1" applyAlignment="1"/>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0" fillId="0" borderId="9" xfId="0" applyBorder="1" applyAlignment="1">
      <alignment horizontal="left" indent="1"/>
    </xf>
    <xf numFmtId="0" fontId="0" fillId="0" borderId="6" xfId="0" applyBorder="1" applyAlignment="1"/>
    <xf numFmtId="0" fontId="0" fillId="0" borderId="6" xfId="0" applyBorder="1" applyAlignment="1">
      <alignmen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0" fontId="0" fillId="0" borderId="12" xfId="0" applyBorder="1" applyAlignment="1">
      <alignment horizontal="left" vertical="center" indent="1"/>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0" fillId="0" borderId="18" xfId="0" applyFont="1" applyBorder="1" applyAlignment="1">
      <alignment horizontal="right" vertical="center"/>
    </xf>
    <xf numFmtId="0" fontId="0" fillId="0" borderId="6" xfId="0" applyBorder="1" applyAlignment="1">
      <alignment horizontal="left"/>
    </xf>
    <xf numFmtId="0" fontId="0" fillId="3" borderId="0" xfId="0" applyFill="1" applyBorder="1"/>
    <xf numFmtId="0" fontId="0" fillId="3" borderId="1" xfId="0" applyFont="1" applyFill="1" applyBorder="1" applyAlignment="1">
      <alignment horizontal="left" vertical="center" indent="1"/>
    </xf>
    <xf numFmtId="49" fontId="0" fillId="0" borderId="0" xfId="0" applyNumberFormat="1"/>
    <xf numFmtId="0" fontId="4" fillId="3" borderId="11" xfId="0" applyFont="1" applyFill="1" applyBorder="1" applyAlignment="1">
      <alignment horizontal="left" vertical="center" indent="1"/>
    </xf>
    <xf numFmtId="0" fontId="0" fillId="3" borderId="7" xfId="0" applyFill="1" applyBorder="1"/>
    <xf numFmtId="0" fontId="4" fillId="0" borderId="0" xfId="0" applyFont="1"/>
    <xf numFmtId="0" fontId="11" fillId="0" borderId="0" xfId="0" applyFont="1"/>
    <xf numFmtId="0" fontId="9" fillId="3" borderId="1" xfId="0" applyFont="1" applyFill="1" applyBorder="1" applyAlignment="1">
      <alignment horizontal="left" vertical="center" indent="1"/>
    </xf>
    <xf numFmtId="0" fontId="0" fillId="3" borderId="2" xfId="0" applyFont="1" applyFill="1" applyBorder="1" applyAlignment="1">
      <alignment horizontal="right" vertical="center"/>
    </xf>
    <xf numFmtId="0" fontId="0" fillId="3" borderId="0" xfId="0" applyFont="1" applyFill="1" applyBorder="1"/>
    <xf numFmtId="0" fontId="5" fillId="3" borderId="2" xfId="0" applyFont="1" applyFill="1" applyBorder="1" applyAlignment="1"/>
    <xf numFmtId="0" fontId="0" fillId="3" borderId="3" xfId="0" applyFont="1" applyFill="1" applyBorder="1" applyAlignment="1">
      <alignment horizontal="left" vertical="center" indent="1"/>
    </xf>
    <xf numFmtId="0" fontId="0" fillId="3" borderId="4" xfId="0" applyFont="1" applyFill="1" applyBorder="1"/>
    <xf numFmtId="0" fontId="5" fillId="3" borderId="5" xfId="0" applyFont="1" applyFill="1" applyBorder="1" applyAlignment="1"/>
    <xf numFmtId="0" fontId="5" fillId="0" borderId="0" xfId="0" applyFont="1" applyBorder="1" applyAlignment="1">
      <alignment horizontal="left" vertical="center"/>
    </xf>
    <xf numFmtId="0" fontId="5" fillId="0" borderId="0" xfId="0" applyFont="1" applyBorder="1" applyAlignment="1">
      <alignment vertical="center"/>
    </xf>
    <xf numFmtId="0" fontId="5" fillId="0" borderId="2" xfId="0" applyFont="1" applyBorder="1" applyAlignment="1">
      <alignment horizontal="left" vertical="center"/>
    </xf>
    <xf numFmtId="0" fontId="5" fillId="0" borderId="1" xfId="0" applyFont="1" applyBorder="1" applyAlignment="1">
      <alignment horizontal="left" vertical="center" indent="1"/>
    </xf>
    <xf numFmtId="0" fontId="5" fillId="0" borderId="9" xfId="0" applyFont="1" applyBorder="1" applyAlignment="1">
      <alignment horizontal="left" vertical="center" indent="1"/>
    </xf>
    <xf numFmtId="0" fontId="5" fillId="0" borderId="6" xfId="0" applyFont="1" applyBorder="1" applyAlignment="1">
      <alignment horizontal="right" vertical="center"/>
    </xf>
    <xf numFmtId="0" fontId="5" fillId="0" borderId="6" xfId="0" applyFont="1" applyBorder="1" applyAlignment="1">
      <alignment horizontal="left" vertical="center"/>
    </xf>
    <xf numFmtId="0" fontId="5" fillId="0" borderId="6" xfId="0" applyFont="1" applyBorder="1" applyAlignment="1">
      <alignment vertical="center"/>
    </xf>
    <xf numFmtId="0" fontId="5" fillId="0" borderId="8" xfId="0" applyFont="1" applyBorder="1" applyAlignment="1">
      <alignment vertical="center"/>
    </xf>
    <xf numFmtId="0" fontId="0" fillId="0" borderId="18" xfId="0" applyBorder="1" applyAlignment="1">
      <alignment horizontal="left" vertical="center"/>
    </xf>
    <xf numFmtId="0" fontId="0" fillId="0" borderId="8" xfId="0" applyBorder="1" applyAlignment="1">
      <alignment horizontal="right"/>
    </xf>
    <xf numFmtId="0" fontId="5" fillId="0" borderId="18" xfId="0" applyFont="1" applyFill="1" applyBorder="1" applyAlignment="1" applyProtection="1">
      <alignment horizontal="left" vertical="center"/>
      <protection locked="0"/>
    </xf>
    <xf numFmtId="0" fontId="0" fillId="0" borderId="2" xfId="0" applyBorder="1"/>
    <xf numFmtId="0" fontId="5" fillId="0" borderId="0" xfId="0" applyFont="1" applyFill="1" applyBorder="1" applyAlignment="1" applyProtection="1">
      <alignment horizontal="left" vertical="center"/>
      <protection locked="0"/>
    </xf>
    <xf numFmtId="0" fontId="5" fillId="0" borderId="6" xfId="0" applyFont="1" applyFill="1" applyBorder="1" applyAlignment="1" applyProtection="1">
      <alignment horizontal="left" vertical="center"/>
      <protection locked="0"/>
    </xf>
    <xf numFmtId="0" fontId="5" fillId="0" borderId="18" xfId="0" applyFont="1" applyFill="1" applyBorder="1" applyAlignment="1">
      <alignment horizontal="left" vertical="top"/>
    </xf>
    <xf numFmtId="0" fontId="5" fillId="0" borderId="18" xfId="0" applyFont="1" applyBorder="1" applyAlignment="1">
      <alignment vertical="center"/>
    </xf>
    <xf numFmtId="0" fontId="5" fillId="0" borderId="19" xfId="0" applyFont="1" applyBorder="1" applyAlignment="1">
      <alignment vertical="center"/>
    </xf>
    <xf numFmtId="4" fontId="12" fillId="0" borderId="32" xfId="0" applyNumberFormat="1" applyFont="1" applyBorder="1" applyAlignment="1">
      <alignment horizontal="right" vertical="center" indent="1"/>
    </xf>
    <xf numFmtId="0" fontId="5" fillId="0" borderId="14" xfId="0" applyFont="1" applyBorder="1" applyAlignment="1">
      <alignment horizontal="left" vertical="center" indent="1"/>
    </xf>
    <xf numFmtId="0" fontId="5" fillId="0" borderId="12" xfId="0" applyFont="1" applyBorder="1" applyAlignment="1">
      <alignment horizontal="left" vertical="center"/>
    </xf>
    <xf numFmtId="0" fontId="5" fillId="0" borderId="12" xfId="0" applyFont="1" applyBorder="1"/>
    <xf numFmtId="1" fontId="5" fillId="0" borderId="12" xfId="0" applyNumberFormat="1" applyFont="1" applyBorder="1" applyAlignment="1">
      <alignment horizontal="right" vertical="center"/>
    </xf>
    <xf numFmtId="0" fontId="5" fillId="0" borderId="12" xfId="0" applyFont="1" applyBorder="1" applyAlignment="1">
      <alignment vertical="center"/>
    </xf>
    <xf numFmtId="0" fontId="5" fillId="0" borderId="16" xfId="0" applyFont="1" applyBorder="1" applyAlignment="1">
      <alignment vertical="center"/>
    </xf>
    <xf numFmtId="1" fontId="5" fillId="0" borderId="20" xfId="0" applyNumberFormat="1" applyFont="1" applyBorder="1" applyAlignment="1">
      <alignment horizontal="right" vertical="center"/>
    </xf>
    <xf numFmtId="0" fontId="0" fillId="0" borderId="20" xfId="0" applyBorder="1" applyAlignment="1">
      <alignment horizontal="left" vertical="center" indent="1"/>
    </xf>
    <xf numFmtId="0" fontId="0" fillId="0" borderId="33" xfId="0" applyBorder="1" applyAlignment="1">
      <alignment horizontal="left" vertical="center"/>
    </xf>
    <xf numFmtId="4" fontId="0" fillId="0" borderId="33" xfId="0" applyNumberFormat="1" applyBorder="1" applyAlignment="1">
      <alignment horizontal="left" vertical="center"/>
    </xf>
    <xf numFmtId="0" fontId="0" fillId="3" borderId="4" xfId="0" applyFill="1" applyBorder="1"/>
    <xf numFmtId="49" fontId="5" fillId="3" borderId="13" xfId="0" applyNumberFormat="1" applyFont="1" applyFill="1" applyBorder="1" applyAlignment="1">
      <alignment horizontal="left" vertical="center"/>
    </xf>
    <xf numFmtId="0" fontId="5" fillId="0" borderId="6" xfId="0" applyFont="1" applyBorder="1" applyAlignment="1">
      <alignment vertical="top"/>
    </xf>
    <xf numFmtId="14" fontId="5" fillId="0" borderId="6" xfId="0" applyNumberFormat="1" applyFont="1" applyBorder="1" applyAlignment="1">
      <alignment horizontal="center" vertical="top"/>
    </xf>
    <xf numFmtId="0" fontId="5" fillId="0" borderId="8" xfId="0" applyFont="1" applyBorder="1" applyAlignment="1">
      <alignment vertical="top"/>
    </xf>
    <xf numFmtId="0" fontId="5" fillId="0" borderId="1" xfId="0" applyFont="1" applyBorder="1"/>
    <xf numFmtId="0" fontId="5" fillId="0" borderId="0" xfId="0" applyFont="1" applyBorder="1"/>
    <xf numFmtId="0" fontId="5" fillId="0" borderId="6" xfId="0" applyFont="1" applyBorder="1"/>
    <xf numFmtId="0" fontId="5" fillId="0" borderId="6" xfId="0" applyFont="1" applyBorder="1" applyAlignment="1"/>
    <xf numFmtId="0" fontId="5" fillId="0" borderId="8" xfId="0" applyFont="1" applyBorder="1" applyAlignment="1"/>
    <xf numFmtId="0" fontId="0" fillId="0" borderId="5" xfId="0" applyBorder="1" applyAlignment="1"/>
    <xf numFmtId="0" fontId="10" fillId="4" borderId="20" xfId="0" applyFont="1" applyFill="1" applyBorder="1" applyAlignment="1">
      <alignment horizontal="center" vertical="center" wrapText="1"/>
    </xf>
    <xf numFmtId="2" fontId="3" fillId="3" borderId="15" xfId="0" applyNumberFormat="1" applyFont="1" applyFill="1" applyBorder="1"/>
    <xf numFmtId="2" fontId="3" fillId="3" borderId="12" xfId="0" applyNumberFormat="1" applyFont="1" applyFill="1" applyBorder="1"/>
    <xf numFmtId="2" fontId="3" fillId="3" borderId="20" xfId="0" applyNumberFormat="1" applyFont="1" applyFill="1" applyBorder="1" applyAlignment="1">
      <alignment horizontal="center"/>
    </xf>
    <xf numFmtId="2" fontId="3" fillId="3" borderId="20" xfId="0" applyNumberFormat="1" applyFont="1" applyFill="1" applyBorder="1" applyAlignment="1"/>
    <xf numFmtId="0" fontId="0" fillId="0" borderId="6" xfId="0" applyFont="1" applyBorder="1" applyAlignment="1">
      <alignment horizontal="right" indent="1"/>
    </xf>
    <xf numFmtId="0" fontId="0" fillId="0" borderId="8" xfId="0" applyFont="1" applyBorder="1" applyAlignment="1">
      <alignment horizontal="right" indent="1"/>
    </xf>
    <xf numFmtId="0" fontId="0" fillId="0" borderId="0" xfId="0" applyFill="1"/>
    <xf numFmtId="0" fontId="11" fillId="0" borderId="0" xfId="0" applyFont="1" applyFill="1"/>
    <xf numFmtId="0" fontId="16" fillId="0" borderId="20" xfId="0" applyFont="1" applyBorder="1" applyAlignment="1">
      <alignment vertical="center"/>
    </xf>
    <xf numFmtId="49" fontId="16" fillId="0" borderId="12" xfId="0" applyNumberFormat="1" applyFont="1" applyBorder="1" applyAlignment="1">
      <alignment vertical="center"/>
    </xf>
    <xf numFmtId="0" fontId="16" fillId="3" borderId="20" xfId="0" applyFont="1" applyFill="1" applyBorder="1" applyAlignment="1">
      <alignment vertical="center"/>
    </xf>
    <xf numFmtId="49" fontId="16" fillId="3" borderId="12" xfId="0" applyNumberFormat="1" applyFont="1" applyFill="1" applyBorder="1" applyAlignment="1">
      <alignment vertical="center"/>
    </xf>
    <xf numFmtId="0" fontId="16" fillId="0" borderId="0" xfId="0" applyFont="1"/>
    <xf numFmtId="49" fontId="16" fillId="0" borderId="0" xfId="0" applyNumberFormat="1" applyFont="1"/>
    <xf numFmtId="0" fontId="16" fillId="0" borderId="0" xfId="0" applyFont="1" applyAlignment="1">
      <alignment horizontal="center"/>
    </xf>
    <xf numFmtId="0" fontId="16" fillId="3" borderId="15" xfId="0" applyFont="1" applyFill="1" applyBorder="1" applyAlignment="1">
      <alignment vertical="top"/>
    </xf>
    <xf numFmtId="49" fontId="16" fillId="3" borderId="20" xfId="0" applyNumberFormat="1" applyFont="1" applyFill="1" applyBorder="1" applyAlignment="1">
      <alignment vertical="top"/>
    </xf>
    <xf numFmtId="0" fontId="16" fillId="3" borderId="21" xfId="0" applyFont="1" applyFill="1" applyBorder="1" applyAlignment="1">
      <alignment horizontal="center" vertical="top"/>
    </xf>
    <xf numFmtId="4" fontId="16" fillId="3" borderId="20" xfId="0" applyNumberFormat="1" applyFont="1" applyFill="1" applyBorder="1" applyAlignment="1">
      <alignment vertical="top"/>
    </xf>
    <xf numFmtId="0" fontId="17" fillId="0" borderId="25" xfId="0" applyFont="1" applyBorder="1" applyAlignment="1">
      <alignment vertical="top"/>
    </xf>
    <xf numFmtId="0" fontId="18" fillId="0" borderId="27" xfId="0" applyFont="1" applyFill="1" applyBorder="1" applyAlignment="1">
      <alignment horizontal="left" vertical="top" wrapText="1"/>
    </xf>
    <xf numFmtId="0" fontId="17" fillId="0" borderId="26" xfId="0" applyFont="1" applyBorder="1" applyAlignment="1">
      <alignment horizontal="center" vertical="top" shrinkToFit="1"/>
    </xf>
    <xf numFmtId="164" fontId="17" fillId="0" borderId="29" xfId="0" applyNumberFormat="1" applyFont="1" applyBorder="1" applyAlignment="1">
      <alignment vertical="top" shrinkToFit="1"/>
    </xf>
    <xf numFmtId="4" fontId="17" fillId="0" borderId="29" xfId="0" applyNumberFormat="1" applyFont="1" applyBorder="1" applyAlignment="1">
      <alignment vertical="top" shrinkToFit="1"/>
    </xf>
    <xf numFmtId="0" fontId="18" fillId="0" borderId="29" xfId="0" applyFont="1" applyFill="1" applyBorder="1" applyAlignment="1">
      <alignment horizontal="left" vertical="top" wrapText="1"/>
    </xf>
    <xf numFmtId="0" fontId="18" fillId="0" borderId="29" xfId="0" applyNumberFormat="1" applyFont="1" applyFill="1" applyBorder="1" applyAlignment="1">
      <alignment horizontal="left" vertical="top" wrapText="1"/>
    </xf>
    <xf numFmtId="0" fontId="18" fillId="0" borderId="29" xfId="0" applyNumberFormat="1" applyFont="1" applyFill="1" applyBorder="1" applyAlignment="1">
      <alignment vertical="top" wrapText="1"/>
    </xf>
    <xf numFmtId="0" fontId="19" fillId="0" borderId="29" xfId="0" applyNumberFormat="1" applyFont="1" applyBorder="1" applyAlignment="1">
      <alignment horizontal="left" vertical="top" wrapText="1"/>
    </xf>
    <xf numFmtId="0" fontId="19" fillId="0" borderId="26" xfId="0" applyNumberFormat="1" applyFont="1" applyBorder="1" applyAlignment="1">
      <alignment horizontal="center" vertical="top" wrapText="1" shrinkToFit="1"/>
    </xf>
    <xf numFmtId="0" fontId="17" fillId="0" borderId="29" xfId="0" applyNumberFormat="1" applyFont="1" applyBorder="1" applyAlignment="1">
      <alignment horizontal="left" vertical="top" wrapText="1"/>
    </xf>
    <xf numFmtId="0" fontId="17" fillId="0" borderId="29" xfId="0" applyFont="1" applyBorder="1" applyAlignment="1">
      <alignment horizontal="left" vertical="top" wrapText="1"/>
    </xf>
    <xf numFmtId="0" fontId="17" fillId="0" borderId="29" xfId="0" applyFont="1" applyBorder="1" applyAlignment="1">
      <alignment horizontal="center" vertical="top" shrinkToFit="1"/>
    </xf>
    <xf numFmtId="0" fontId="19" fillId="0" borderId="29" xfId="0" applyNumberFormat="1" applyFont="1" applyBorder="1" applyAlignment="1">
      <alignment horizontal="center" vertical="top" wrapText="1" shrinkToFit="1"/>
    </xf>
    <xf numFmtId="0" fontId="18" fillId="0" borderId="29" xfId="0" applyFont="1" applyBorder="1" applyAlignment="1">
      <alignment horizontal="left" vertical="top" wrapText="1"/>
    </xf>
    <xf numFmtId="0" fontId="16" fillId="3" borderId="10" xfId="0" applyFont="1" applyFill="1" applyBorder="1" applyAlignment="1">
      <alignment vertical="top"/>
    </xf>
    <xf numFmtId="0" fontId="16" fillId="3" borderId="28" xfId="0" applyFont="1" applyFill="1" applyBorder="1" applyAlignment="1">
      <alignment horizontal="center" vertical="top" shrinkToFit="1"/>
    </xf>
    <xf numFmtId="164" fontId="16" fillId="3" borderId="30" xfId="0" applyNumberFormat="1" applyFont="1" applyFill="1" applyBorder="1" applyAlignment="1">
      <alignment vertical="top" shrinkToFit="1"/>
    </xf>
    <xf numFmtId="4" fontId="16" fillId="3" borderId="30" xfId="0" applyNumberFormat="1" applyFont="1" applyFill="1" applyBorder="1" applyAlignment="1">
      <alignment vertical="top" shrinkToFit="1"/>
    </xf>
    <xf numFmtId="0" fontId="17" fillId="0" borderId="26" xfId="0" applyNumberFormat="1" applyFont="1" applyBorder="1" applyAlignment="1">
      <alignment horizontal="center" vertical="top" wrapText="1" shrinkToFit="1"/>
    </xf>
    <xf numFmtId="4" fontId="17" fillId="0" borderId="29" xfId="0" applyNumberFormat="1" applyFont="1" applyFill="1" applyBorder="1" applyAlignment="1">
      <alignment vertical="top" shrinkToFit="1"/>
    </xf>
    <xf numFmtId="0" fontId="17" fillId="0" borderId="27" xfId="0" applyFont="1" applyBorder="1" applyAlignment="1">
      <alignment horizontal="center" vertical="top" shrinkToFit="1"/>
    </xf>
    <xf numFmtId="4" fontId="17" fillId="0" borderId="27" xfId="0" applyNumberFormat="1" applyFont="1" applyBorder="1" applyAlignment="1">
      <alignment vertical="top" shrinkToFit="1"/>
    </xf>
    <xf numFmtId="0" fontId="17" fillId="0" borderId="29" xfId="0" applyFont="1" applyFill="1" applyBorder="1" applyAlignment="1">
      <alignment horizontal="center" vertical="top" shrinkToFit="1"/>
    </xf>
    <xf numFmtId="0" fontId="17" fillId="0" borderId="29" xfId="0" applyNumberFormat="1" applyFont="1" applyFill="1" applyBorder="1" applyAlignment="1">
      <alignment horizontal="left" vertical="top" wrapText="1"/>
    </xf>
    <xf numFmtId="0" fontId="16" fillId="3" borderId="30" xfId="0" applyNumberFormat="1" applyFont="1" applyFill="1" applyBorder="1" applyAlignment="1">
      <alignment horizontal="left" vertical="top" wrapText="1"/>
    </xf>
    <xf numFmtId="0" fontId="17" fillId="0" borderId="31" xfId="0" applyFont="1" applyBorder="1" applyAlignment="1">
      <alignment vertical="top"/>
    </xf>
    <xf numFmtId="0" fontId="17" fillId="0" borderId="27" xfId="0" applyNumberFormat="1" applyFont="1" applyBorder="1" applyAlignment="1">
      <alignment horizontal="right" vertical="top"/>
    </xf>
    <xf numFmtId="0" fontId="18" fillId="0" borderId="27" xfId="0" applyFont="1" applyBorder="1" applyAlignment="1">
      <alignment horizontal="left" vertical="top" wrapText="1"/>
    </xf>
    <xf numFmtId="0" fontId="18" fillId="0" borderId="27" xfId="0" applyFont="1" applyBorder="1" applyAlignment="1">
      <alignment horizontal="center" vertical="top"/>
    </xf>
    <xf numFmtId="0" fontId="17" fillId="0" borderId="29" xfId="0" applyNumberFormat="1" applyFont="1" applyBorder="1" applyAlignment="1">
      <alignment horizontal="right" vertical="top"/>
    </xf>
    <xf numFmtId="0" fontId="17" fillId="0" borderId="25" xfId="0" applyNumberFormat="1" applyFont="1" applyBorder="1" applyAlignment="1">
      <alignment horizontal="right" vertical="top"/>
    </xf>
    <xf numFmtId="0" fontId="19" fillId="0" borderId="29" xfId="0" quotePrefix="1" applyNumberFormat="1" applyFont="1" applyBorder="1" applyAlignment="1">
      <alignment horizontal="left" vertical="top" wrapText="1"/>
    </xf>
    <xf numFmtId="0" fontId="18" fillId="0" borderId="29" xfId="0" applyNumberFormat="1" applyFont="1" applyBorder="1" applyAlignment="1">
      <alignment horizontal="left" vertical="top" wrapText="1"/>
    </xf>
    <xf numFmtId="0" fontId="16" fillId="0" borderId="29" xfId="0" applyFont="1" applyBorder="1"/>
    <xf numFmtId="49" fontId="16" fillId="0" borderId="29" xfId="0" applyNumberFormat="1" applyFont="1" applyBorder="1"/>
    <xf numFmtId="0" fontId="18" fillId="0" borderId="26" xfId="0" applyFont="1" applyBorder="1" applyAlignment="1">
      <alignment horizontal="center" vertical="top"/>
    </xf>
    <xf numFmtId="4" fontId="19" fillId="0" borderId="29" xfId="0" applyNumberFormat="1" applyFont="1" applyBorder="1" applyAlignment="1">
      <alignment vertical="top" wrapText="1" shrinkToFit="1"/>
    </xf>
    <xf numFmtId="4" fontId="17" fillId="0" borderId="29" xfId="0" applyNumberFormat="1" applyFont="1" applyBorder="1" applyAlignment="1">
      <alignment vertical="top" wrapText="1" shrinkToFit="1"/>
    </xf>
    <xf numFmtId="0" fontId="17" fillId="0" borderId="25" xfId="0" applyFont="1" applyFill="1" applyBorder="1" applyAlignment="1">
      <alignment vertical="top"/>
    </xf>
    <xf numFmtId="0" fontId="16" fillId="3" borderId="15" xfId="0" applyNumberFormat="1" applyFont="1" applyFill="1" applyBorder="1" applyAlignment="1">
      <alignment horizontal="left" vertical="top"/>
    </xf>
    <xf numFmtId="1" fontId="16" fillId="3" borderId="10" xfId="0" applyNumberFormat="1" applyFont="1" applyFill="1" applyBorder="1" applyAlignment="1">
      <alignment horizontal="left" vertical="top"/>
    </xf>
    <xf numFmtId="0" fontId="16" fillId="4" borderId="20" xfId="0" applyFont="1" applyFill="1" applyBorder="1"/>
    <xf numFmtId="49" fontId="16" fillId="4" borderId="20" xfId="0" applyNumberFormat="1" applyFont="1" applyFill="1" applyBorder="1"/>
    <xf numFmtId="0" fontId="16" fillId="4" borderId="20" xfId="0" applyFont="1" applyFill="1" applyBorder="1" applyAlignment="1">
      <alignment horizontal="center"/>
    </xf>
    <xf numFmtId="0" fontId="16" fillId="4" borderId="15" xfId="0" applyFont="1" applyFill="1" applyBorder="1"/>
    <xf numFmtId="0" fontId="17" fillId="0" borderId="25" xfId="0" applyNumberFormat="1" applyFont="1" applyFill="1" applyBorder="1" applyAlignment="1">
      <alignment horizontal="right" vertical="top"/>
    </xf>
    <xf numFmtId="0" fontId="0" fillId="0" borderId="0" xfId="0" applyBorder="1" applyAlignment="1">
      <alignment horizontal="center" vertical="center"/>
    </xf>
    <xf numFmtId="0" fontId="0" fillId="0" borderId="0" xfId="0" applyBorder="1" applyAlignment="1">
      <alignment horizontal="center"/>
    </xf>
    <xf numFmtId="0" fontId="15" fillId="0" borderId="0" xfId="0" applyFont="1" applyAlignment="1">
      <alignment horizontal="center"/>
    </xf>
    <xf numFmtId="0" fontId="16" fillId="0" borderId="25" xfId="0" applyFont="1" applyFill="1" applyBorder="1"/>
    <xf numFmtId="0" fontId="0" fillId="0" borderId="0" xfId="0" applyFill="1" applyBorder="1"/>
    <xf numFmtId="0" fontId="0" fillId="0" borderId="0" xfId="0" applyFont="1" applyFill="1" applyBorder="1" applyAlignment="1">
      <alignment horizontal="right" vertical="center"/>
    </xf>
    <xf numFmtId="0" fontId="0" fillId="0" borderId="0" xfId="0" applyFont="1" applyFill="1" applyBorder="1" applyAlignment="1" applyProtection="1">
      <alignment horizontal="left" vertical="center"/>
      <protection locked="0"/>
    </xf>
    <xf numFmtId="0" fontId="5" fillId="0" borderId="0" xfId="0" applyFont="1" applyFill="1" applyBorder="1" applyAlignment="1">
      <alignment vertical="center"/>
    </xf>
    <xf numFmtId="0" fontId="5" fillId="0" borderId="6" xfId="0" applyFont="1" applyFill="1" applyBorder="1" applyAlignment="1" applyProtection="1">
      <alignment horizontal="right" vertical="center"/>
      <protection locked="0"/>
    </xf>
    <xf numFmtId="0" fontId="0" fillId="0" borderId="6" xfId="0" applyFont="1" applyFill="1" applyBorder="1" applyAlignment="1">
      <alignment horizontal="right" vertical="center"/>
    </xf>
    <xf numFmtId="4" fontId="8" fillId="0" borderId="32" xfId="0" applyNumberFormat="1" applyFont="1" applyBorder="1" applyAlignment="1">
      <alignment horizontal="right" vertical="center" indent="1"/>
    </xf>
    <xf numFmtId="4" fontId="8" fillId="0" borderId="16" xfId="0" applyNumberFormat="1" applyFont="1" applyBorder="1" applyAlignment="1">
      <alignment vertical="center"/>
    </xf>
    <xf numFmtId="4" fontId="8" fillId="0" borderId="16" xfId="0" applyNumberFormat="1" applyFont="1" applyBorder="1" applyAlignment="1">
      <alignment horizontal="right" vertical="center"/>
    </xf>
    <xf numFmtId="4" fontId="8" fillId="0" borderId="8" xfId="0" applyNumberFormat="1" applyFont="1" applyBorder="1" applyAlignment="1">
      <alignment horizontal="right" vertical="center"/>
    </xf>
    <xf numFmtId="4" fontId="8" fillId="0" borderId="19" xfId="0" applyNumberFormat="1" applyFont="1" applyBorder="1" applyAlignment="1">
      <alignment horizontal="right" vertical="center"/>
    </xf>
    <xf numFmtId="0" fontId="10" fillId="4" borderId="15"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0" borderId="29"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29" xfId="0" applyFont="1" applyFill="1" applyBorder="1" applyAlignment="1">
      <alignment horizontal="center" vertical="center" wrapText="1"/>
    </xf>
    <xf numFmtId="0" fontId="20" fillId="0" borderId="25" xfId="0" applyFont="1" applyFill="1" applyBorder="1" applyAlignment="1">
      <alignment horizontal="left" vertical="center"/>
    </xf>
    <xf numFmtId="4" fontId="3" fillId="3" borderId="20" xfId="0" applyNumberFormat="1" applyFont="1" applyFill="1" applyBorder="1" applyAlignment="1">
      <alignment horizontal="right"/>
    </xf>
    <xf numFmtId="4" fontId="20" fillId="0" borderId="25" xfId="0" applyNumberFormat="1" applyFont="1" applyFill="1" applyBorder="1" applyAlignment="1">
      <alignment horizontal="right" vertical="center" wrapText="1"/>
    </xf>
    <xf numFmtId="0" fontId="17" fillId="0" borderId="26" xfId="0" applyFont="1" applyBorder="1" applyAlignment="1">
      <alignment horizontal="center" vertical="top" wrapText="1" shrinkToFit="1"/>
    </xf>
    <xf numFmtId="0" fontId="19" fillId="0" borderId="26" xfId="0" applyFont="1" applyBorder="1" applyAlignment="1">
      <alignment horizontal="center" vertical="top" wrapText="1" shrinkToFit="1"/>
    </xf>
    <xf numFmtId="0" fontId="11" fillId="5" borderId="0" xfId="0" applyFont="1" applyFill="1"/>
    <xf numFmtId="0" fontId="18" fillId="0" borderId="26" xfId="0" applyFont="1" applyFill="1" applyBorder="1" applyAlignment="1">
      <alignment horizontal="center" vertical="top"/>
    </xf>
    <xf numFmtId="0" fontId="0" fillId="0" borderId="0" xfId="0" applyFont="1" applyFill="1"/>
    <xf numFmtId="4" fontId="17" fillId="0" borderId="27" xfId="0" applyNumberFormat="1" applyFont="1" applyFill="1" applyBorder="1" applyAlignment="1">
      <alignment vertical="top" shrinkToFit="1"/>
    </xf>
    <xf numFmtId="0" fontId="21" fillId="0" borderId="29" xfId="0" applyFont="1" applyBorder="1" applyAlignment="1">
      <alignment horizontal="left" vertical="top" wrapText="1"/>
    </xf>
    <xf numFmtId="0" fontId="22" fillId="0" borderId="29" xfId="2" applyFont="1" applyBorder="1" applyAlignment="1">
      <alignment vertical="top" wrapText="1"/>
    </xf>
    <xf numFmtId="0" fontId="17" fillId="0" borderId="29" xfId="0" applyFont="1" applyFill="1" applyBorder="1" applyAlignment="1">
      <alignment vertical="top"/>
    </xf>
    <xf numFmtId="49" fontId="17" fillId="0" borderId="29" xfId="0" applyNumberFormat="1" applyFont="1" applyFill="1" applyBorder="1" applyAlignment="1">
      <alignment horizontal="right"/>
    </xf>
    <xf numFmtId="0" fontId="16" fillId="6" borderId="10" xfId="0" applyFont="1" applyFill="1" applyBorder="1" applyAlignment="1">
      <alignment vertical="top"/>
    </xf>
    <xf numFmtId="1" fontId="16" fillId="6" borderId="10" xfId="0" applyNumberFormat="1" applyFont="1" applyFill="1" applyBorder="1" applyAlignment="1">
      <alignment horizontal="left" vertical="top"/>
    </xf>
    <xf numFmtId="0" fontId="16" fillId="6" borderId="30" xfId="0" applyNumberFormat="1" applyFont="1" applyFill="1" applyBorder="1" applyAlignment="1">
      <alignment horizontal="left" vertical="top" wrapText="1"/>
    </xf>
    <xf numFmtId="0" fontId="16" fillId="6" borderId="28" xfId="0" applyFont="1" applyFill="1" applyBorder="1" applyAlignment="1">
      <alignment horizontal="center" vertical="top" shrinkToFit="1"/>
    </xf>
    <xf numFmtId="4" fontId="16" fillId="6" borderId="30" xfId="0" applyNumberFormat="1" applyFont="1" applyFill="1" applyBorder="1" applyAlignment="1">
      <alignment vertical="top" shrinkToFit="1"/>
    </xf>
    <xf numFmtId="0" fontId="11" fillId="0" borderId="0" xfId="0" applyFont="1" applyAlignment="1">
      <alignment wrapText="1"/>
    </xf>
    <xf numFmtId="0" fontId="16" fillId="3" borderId="15" xfId="0" applyFont="1" applyFill="1" applyBorder="1" applyAlignment="1">
      <alignment horizontal="left" vertical="top"/>
    </xf>
    <xf numFmtId="49" fontId="17" fillId="0" borderId="25" xfId="0" applyNumberFormat="1" applyFont="1" applyBorder="1" applyAlignment="1">
      <alignment horizontal="right" vertical="top"/>
    </xf>
    <xf numFmtId="0" fontId="19" fillId="0" borderId="29" xfId="0" applyFont="1" applyBorder="1" applyAlignment="1">
      <alignment horizontal="left" vertical="top" wrapText="1"/>
    </xf>
    <xf numFmtId="0" fontId="19" fillId="0" borderId="29" xfId="0" applyFont="1" applyBorder="1" applyAlignment="1">
      <alignment horizontal="center" vertical="top" wrapText="1" shrinkToFit="1"/>
    </xf>
    <xf numFmtId="4" fontId="16" fillId="0" borderId="29" xfId="0" applyNumberFormat="1" applyFont="1" applyBorder="1" applyAlignment="1">
      <alignment vertical="top" shrinkToFit="1"/>
    </xf>
    <xf numFmtId="0" fontId="16" fillId="3" borderId="10" xfId="0" applyFont="1" applyFill="1" applyBorder="1" applyAlignment="1">
      <alignment horizontal="left" vertical="top"/>
    </xf>
    <xf numFmtId="0" fontId="16" fillId="3" borderId="30" xfId="0" applyFont="1" applyFill="1" applyBorder="1" applyAlignment="1">
      <alignment horizontal="left" vertical="top" wrapText="1"/>
    </xf>
    <xf numFmtId="164" fontId="17" fillId="0" borderId="29" xfId="0" applyNumberFormat="1" applyFont="1" applyFill="1" applyBorder="1" applyAlignment="1">
      <alignment vertical="top" shrinkToFit="1"/>
    </xf>
    <xf numFmtId="0" fontId="17" fillId="0" borderId="26" xfId="0" applyFont="1" applyFill="1" applyBorder="1" applyAlignment="1">
      <alignment horizontal="center" vertical="top" shrinkToFit="1"/>
    </xf>
    <xf numFmtId="49" fontId="17" fillId="0" borderId="27" xfId="0" applyNumberFormat="1" applyFont="1" applyFill="1" applyBorder="1" applyAlignment="1">
      <alignment horizontal="right" vertical="top"/>
    </xf>
    <xf numFmtId="49" fontId="18" fillId="0" borderId="27" xfId="0" applyNumberFormat="1" applyFont="1" applyFill="1" applyBorder="1" applyAlignment="1">
      <alignment horizontal="left" vertical="top" wrapText="1"/>
    </xf>
    <xf numFmtId="0" fontId="17" fillId="0" borderId="27" xfId="0" applyFont="1" applyFill="1" applyBorder="1" applyAlignment="1">
      <alignment horizontal="center" vertical="top" shrinkToFit="1"/>
    </xf>
    <xf numFmtId="49" fontId="17" fillId="0" borderId="25" xfId="0" applyNumberFormat="1" applyFont="1" applyFill="1" applyBorder="1" applyAlignment="1">
      <alignment horizontal="right" vertical="top"/>
    </xf>
    <xf numFmtId="0" fontId="17" fillId="0" borderId="29" xfId="0" applyFont="1" applyFill="1" applyBorder="1" applyAlignment="1">
      <alignment horizontal="left" vertical="top" wrapText="1"/>
    </xf>
    <xf numFmtId="49" fontId="16" fillId="0" borderId="21" xfId="0" applyNumberFormat="1" applyFont="1" applyBorder="1" applyAlignment="1">
      <alignment vertical="center"/>
    </xf>
    <xf numFmtId="0" fontId="16" fillId="6" borderId="21" xfId="0" applyFont="1" applyFill="1" applyBorder="1" applyAlignment="1">
      <alignment vertical="center"/>
    </xf>
    <xf numFmtId="0" fontId="16" fillId="6" borderId="11" xfId="0" applyFont="1" applyFill="1" applyBorder="1"/>
    <xf numFmtId="49" fontId="24" fillId="6" borderId="7" xfId="0" applyNumberFormat="1" applyFont="1" applyFill="1" applyBorder="1" applyAlignment="1">
      <alignment vertical="center"/>
    </xf>
    <xf numFmtId="0" fontId="17" fillId="6" borderId="7" xfId="0" applyNumberFormat="1" applyFont="1" applyFill="1" applyBorder="1" applyAlignment="1">
      <alignment horizontal="left" vertical="top" wrapText="1"/>
    </xf>
    <xf numFmtId="0" fontId="17" fillId="6" borderId="7" xfId="0" applyFont="1" applyFill="1" applyBorder="1" applyAlignment="1">
      <alignment horizontal="center" vertical="top" shrinkToFit="1"/>
    </xf>
    <xf numFmtId="164" fontId="17" fillId="6" borderId="7" xfId="0" applyNumberFormat="1" applyFont="1" applyFill="1" applyBorder="1" applyAlignment="1">
      <alignment vertical="top" shrinkToFit="1"/>
    </xf>
    <xf numFmtId="4" fontId="17" fillId="6" borderId="7" xfId="0" applyNumberFormat="1" applyFont="1" applyFill="1" applyBorder="1" applyAlignment="1">
      <alignment vertical="top" shrinkToFit="1"/>
    </xf>
    <xf numFmtId="4" fontId="24" fillId="6" borderId="7" xfId="0" applyNumberFormat="1" applyFont="1" applyFill="1" applyBorder="1" applyAlignment="1">
      <alignment vertical="center" shrinkToFit="1"/>
    </xf>
    <xf numFmtId="4" fontId="17" fillId="6" borderId="13" xfId="0" applyNumberFormat="1" applyFont="1" applyFill="1" applyBorder="1" applyAlignment="1">
      <alignment vertical="top" shrinkToFit="1"/>
    </xf>
    <xf numFmtId="4" fontId="3" fillId="3" borderId="20" xfId="0" applyNumberFormat="1" applyFont="1" applyFill="1" applyBorder="1" applyAlignment="1">
      <alignment horizontal="center"/>
    </xf>
    <xf numFmtId="0" fontId="25" fillId="0" borderId="29" xfId="0" applyFont="1" applyBorder="1" applyAlignment="1">
      <alignment horizontal="left" vertical="top" wrapText="1"/>
    </xf>
    <xf numFmtId="0" fontId="26" fillId="0" borderId="29" xfId="0" applyFont="1" applyBorder="1" applyAlignment="1">
      <alignment horizontal="left" vertical="top" wrapText="1"/>
    </xf>
    <xf numFmtId="2" fontId="20" fillId="0" borderId="29" xfId="0" applyNumberFormat="1" applyFont="1" applyFill="1" applyBorder="1" applyAlignment="1">
      <alignment horizontal="center" vertical="center" wrapText="1"/>
    </xf>
    <xf numFmtId="3" fontId="17" fillId="0" borderId="29" xfId="0" applyNumberFormat="1" applyFont="1" applyBorder="1" applyAlignment="1">
      <alignment vertical="top" shrinkToFit="1"/>
    </xf>
    <xf numFmtId="0" fontId="3" fillId="2" borderId="0" xfId="0" applyFont="1" applyFill="1" applyAlignment="1">
      <alignment horizontal="left"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1" xfId="0" applyNumberFormat="1" applyBorder="1" applyAlignment="1">
      <alignment vertical="center" shrinkToFit="1"/>
    </xf>
    <xf numFmtId="1" fontId="0" fillId="0" borderId="6" xfId="0" applyNumberFormat="1" applyFont="1" applyBorder="1" applyAlignment="1">
      <alignment horizontal="right" indent="1"/>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49" fontId="8" fillId="3" borderId="18" xfId="0" applyNumberFormat="1" applyFont="1" applyFill="1" applyBorder="1" applyAlignment="1">
      <alignment horizontal="left" vertical="center"/>
    </xf>
    <xf numFmtId="0" fontId="8" fillId="3" borderId="18" xfId="0" applyFont="1" applyFill="1" applyBorder="1" applyAlignment="1">
      <alignment horizontal="left" vertical="center"/>
    </xf>
    <xf numFmtId="0" fontId="8" fillId="3" borderId="19" xfId="0" applyFont="1" applyFill="1" applyBorder="1" applyAlignment="1">
      <alignment horizontal="left" vertical="center"/>
    </xf>
    <xf numFmtId="49" fontId="5" fillId="3" borderId="0" xfId="0" applyNumberFormat="1" applyFont="1" applyFill="1" applyBorder="1" applyAlignment="1">
      <alignment horizontal="left" vertical="center"/>
    </xf>
    <xf numFmtId="49" fontId="5" fillId="3" borderId="4" xfId="0" applyNumberFormat="1" applyFont="1" applyFill="1" applyBorder="1" applyAlignment="1">
      <alignment horizontal="left" vertical="center"/>
    </xf>
    <xf numFmtId="4" fontId="12" fillId="0" borderId="15" xfId="0" applyNumberFormat="1" applyFont="1" applyBorder="1" applyAlignment="1">
      <alignment horizontal="right" vertical="center" indent="1"/>
    </xf>
    <xf numFmtId="4" fontId="12" fillId="0" borderId="21" xfId="0" applyNumberFormat="1" applyFont="1" applyBorder="1" applyAlignment="1">
      <alignment horizontal="right" vertical="center" indent="1"/>
    </xf>
    <xf numFmtId="4" fontId="12" fillId="0" borderId="15" xfId="0" applyNumberFormat="1" applyFont="1" applyBorder="1" applyAlignment="1">
      <alignment horizontal="right" vertical="center"/>
    </xf>
    <xf numFmtId="4" fontId="12" fillId="0" borderId="21" xfId="0" applyNumberFormat="1" applyFont="1" applyBorder="1" applyAlignment="1">
      <alignment horizontal="right" vertical="center"/>
    </xf>
    <xf numFmtId="4" fontId="8" fillId="0" borderId="15" xfId="0" applyNumberFormat="1" applyFont="1" applyBorder="1" applyAlignment="1">
      <alignment horizontal="right" vertical="center" indent="1"/>
    </xf>
    <xf numFmtId="4" fontId="8" fillId="0" borderId="21" xfId="0" applyNumberFormat="1" applyFont="1" applyBorder="1" applyAlignment="1">
      <alignment horizontal="right" vertical="center" indent="1"/>
    </xf>
    <xf numFmtId="4" fontId="8" fillId="0" borderId="15" xfId="0" applyNumberFormat="1" applyFont="1" applyBorder="1" applyAlignment="1">
      <alignment horizontal="right" vertical="center"/>
    </xf>
    <xf numFmtId="4" fontId="8" fillId="0" borderId="21" xfId="0" applyNumberFormat="1" applyFont="1" applyBorder="1" applyAlignment="1">
      <alignment horizontal="right" vertical="center"/>
    </xf>
    <xf numFmtId="0" fontId="0" fillId="0" borderId="0" xfId="0" applyBorder="1" applyAlignment="1">
      <alignment horizontal="center" vertical="center"/>
    </xf>
    <xf numFmtId="0" fontId="0" fillId="0" borderId="0" xfId="0" applyBorder="1" applyAlignment="1">
      <alignment horizontal="center"/>
    </xf>
    <xf numFmtId="4" fontId="8" fillId="0" borderId="34" xfId="0" applyNumberFormat="1" applyFont="1" applyBorder="1" applyAlignment="1">
      <alignment horizontal="right" vertical="center"/>
    </xf>
    <xf numFmtId="4" fontId="8" fillId="0" borderId="35" xfId="0" applyNumberFormat="1" applyFont="1" applyBorder="1" applyAlignment="1">
      <alignment horizontal="right" vertical="center"/>
    </xf>
    <xf numFmtId="4" fontId="13" fillId="3" borderId="7" xfId="0" applyNumberFormat="1" applyFont="1" applyFill="1" applyBorder="1" applyAlignment="1">
      <alignment horizontal="right" vertical="center"/>
    </xf>
    <xf numFmtId="0" fontId="15" fillId="0" borderId="0" xfId="0" applyFont="1" applyAlignment="1">
      <alignment horizontal="center"/>
    </xf>
    <xf numFmtId="49" fontId="16" fillId="0" borderId="12" xfId="0" applyNumberFormat="1" applyFont="1" applyBorder="1" applyAlignment="1">
      <alignment vertical="center"/>
    </xf>
    <xf numFmtId="49" fontId="16" fillId="3" borderId="12" xfId="0" applyNumberFormat="1" applyFont="1" applyFill="1" applyBorder="1" applyAlignment="1">
      <alignment vertical="center"/>
    </xf>
    <xf numFmtId="0" fontId="16" fillId="3" borderId="12" xfId="0" applyFont="1" applyFill="1" applyBorder="1" applyAlignment="1">
      <alignment vertical="center"/>
    </xf>
  </cellXfs>
  <cellStyles count="11">
    <cellStyle name="čárky 2" xfId="7" xr:uid="{00000000-0005-0000-0000-000000000000}"/>
    <cellStyle name="měny 3" xfId="6" xr:uid="{00000000-0005-0000-0000-000001000000}"/>
    <cellStyle name="Normální" xfId="0" builtinId="0"/>
    <cellStyle name="Normální 10" xfId="3" xr:uid="{00000000-0005-0000-0000-000003000000}"/>
    <cellStyle name="normální 2" xfId="1" xr:uid="{00000000-0005-0000-0000-000004000000}"/>
    <cellStyle name="Normální 2 2" xfId="4" xr:uid="{00000000-0005-0000-0000-000005000000}"/>
    <cellStyle name="normální 2 2 2" xfId="8" xr:uid="{00000000-0005-0000-0000-000006000000}"/>
    <cellStyle name="normální 2_xxx_2012 - cenová nabídka" xfId="9" xr:uid="{00000000-0005-0000-0000-000007000000}"/>
    <cellStyle name="normální 3" xfId="5" xr:uid="{00000000-0005-0000-0000-000008000000}"/>
    <cellStyle name="Normální 4" xfId="10" xr:uid="{501925BB-AC4D-43A7-A278-F65D49DC0B24}"/>
    <cellStyle name="normální_POL.XLS" xfId="2"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Hradec_ut\vzor04_rozp_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TEMP\skoda_M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LPavelkova\LZN-Objekt%2002-011-rozpoce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 val="krycí_list"/>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Specifikace"/>
      <sheetName val="Kusovník"/>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Krycí list"/>
      <sheetName val="Položky"/>
      <sheetName val="Krycí_list"/>
    </sheetNames>
    <sheetDataSet>
      <sheetData sheetId="0" refreshError="1">
        <row r="6">
          <cell r="B6" t="str">
            <v>Stavební díl</v>
          </cell>
        </row>
        <row r="16">
          <cell r="E16">
            <v>0</v>
          </cell>
          <cell r="F16">
            <v>350945.42975999997</v>
          </cell>
          <cell r="G16">
            <v>0</v>
          </cell>
          <cell r="H16">
            <v>0</v>
          </cell>
          <cell r="I16">
            <v>10800</v>
          </cell>
        </row>
        <row r="29">
          <cell r="H29">
            <v>0</v>
          </cell>
        </row>
      </sheetData>
      <sheetData sheetId="1" refreshError="1"/>
      <sheetData sheetId="2" refreshError="1"/>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
  <sheetViews>
    <sheetView workbookViewId="0"/>
  </sheetViews>
  <sheetFormatPr defaultRowHeight="12.75"/>
  <sheetData>
    <row r="1" spans="1:7">
      <c r="A1" s="6" t="s">
        <v>32</v>
      </c>
    </row>
    <row r="2" spans="1:7" ht="57.75" customHeight="1">
      <c r="A2" s="231" t="s">
        <v>33</v>
      </c>
      <c r="B2" s="231"/>
      <c r="C2" s="231"/>
      <c r="D2" s="231"/>
      <c r="E2" s="231"/>
      <c r="F2" s="231"/>
      <c r="G2" s="231"/>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4">
    <tabColor rgb="FFFF9966"/>
  </sheetPr>
  <dimension ref="A1:G5"/>
  <sheetViews>
    <sheetView workbookViewId="0">
      <selection sqref="A1:G1"/>
    </sheetView>
  </sheetViews>
  <sheetFormatPr defaultRowHeight="12.75"/>
  <cols>
    <col min="1" max="1" width="4.28515625" style="1" customWidth="1"/>
    <col min="2" max="2" width="14.42578125" style="1" customWidth="1"/>
    <col min="3" max="3" width="38.28515625" style="5" customWidth="1"/>
    <col min="4" max="4" width="4.5703125" style="1" customWidth="1"/>
    <col min="5" max="5" width="10.5703125" style="1" customWidth="1"/>
    <col min="6" max="6" width="9.85546875" style="1" customWidth="1"/>
    <col min="7" max="7" width="12.7109375" style="1" customWidth="1"/>
    <col min="8" max="16384" width="9.140625" style="1"/>
  </cols>
  <sheetData>
    <row r="1" spans="1:7" ht="15.75">
      <c r="A1" s="232" t="s">
        <v>6</v>
      </c>
      <c r="B1" s="232"/>
      <c r="C1" s="233"/>
      <c r="D1" s="232"/>
      <c r="E1" s="232"/>
      <c r="F1" s="232"/>
      <c r="G1" s="232"/>
    </row>
    <row r="2" spans="1:7" ht="24.95" customHeight="1">
      <c r="A2" s="8" t="s">
        <v>7</v>
      </c>
      <c r="B2" s="7"/>
      <c r="C2" s="234"/>
      <c r="D2" s="234"/>
      <c r="E2" s="234"/>
      <c r="F2" s="234"/>
      <c r="G2" s="235"/>
    </row>
    <row r="3" spans="1:7" ht="24.95" customHeight="1">
      <c r="A3" s="8" t="s">
        <v>8</v>
      </c>
      <c r="B3" s="7"/>
      <c r="C3" s="234"/>
      <c r="D3" s="234"/>
      <c r="E3" s="234"/>
      <c r="F3" s="234"/>
      <c r="G3" s="235"/>
    </row>
    <row r="4" spans="1:7" ht="24.95" customHeight="1">
      <c r="A4" s="8" t="s">
        <v>9</v>
      </c>
      <c r="B4" s="7"/>
      <c r="C4" s="234"/>
      <c r="D4" s="234"/>
      <c r="E4" s="234"/>
      <c r="F4" s="234"/>
      <c r="G4" s="235"/>
    </row>
    <row r="5" spans="1:7">
      <c r="B5" s="2"/>
      <c r="C5" s="3"/>
      <c r="D5" s="4"/>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E0DC2-52E9-4D7F-A006-A1AA3668F7A5}">
  <sheetPr>
    <pageSetUpPr fitToPage="1"/>
  </sheetPr>
  <dimension ref="A1:H129"/>
  <sheetViews>
    <sheetView tabSelected="1" zoomScaleNormal="100" zoomScaleSheetLayoutView="100" workbookViewId="0">
      <selection sqref="A1:H1"/>
    </sheetView>
  </sheetViews>
  <sheetFormatPr defaultRowHeight="12.75"/>
  <cols>
    <col min="1" max="1" width="4.28515625" customWidth="1"/>
    <col min="2" max="2" width="14.42578125" customWidth="1"/>
    <col min="3" max="3" width="38.28515625" customWidth="1"/>
    <col min="4" max="4" width="4.5703125" customWidth="1"/>
    <col min="5" max="5" width="10.5703125" customWidth="1"/>
    <col min="6" max="6" width="9.85546875" customWidth="1"/>
    <col min="7" max="7" width="12.7109375" customWidth="1"/>
    <col min="8" max="8" width="16" bestFit="1" customWidth="1"/>
  </cols>
  <sheetData>
    <row r="1" spans="1:8" ht="18">
      <c r="A1" s="237" t="s">
        <v>479</v>
      </c>
      <c r="B1" s="238"/>
      <c r="C1" s="238"/>
      <c r="D1" s="238"/>
      <c r="E1" s="238"/>
      <c r="F1" s="238"/>
      <c r="G1" s="238"/>
      <c r="H1" s="239"/>
    </row>
    <row r="2" spans="1:8" ht="15">
      <c r="A2" s="48" t="s">
        <v>21</v>
      </c>
      <c r="B2" s="41"/>
      <c r="C2" s="240" t="s">
        <v>81</v>
      </c>
      <c r="D2" s="241"/>
      <c r="E2" s="241"/>
      <c r="F2" s="241"/>
      <c r="G2" s="241"/>
      <c r="H2" s="242"/>
    </row>
    <row r="3" spans="1:8">
      <c r="A3" s="42" t="s">
        <v>49</v>
      </c>
      <c r="B3" s="41"/>
      <c r="C3" s="243" t="s">
        <v>82</v>
      </c>
      <c r="D3" s="243"/>
      <c r="E3" s="243"/>
      <c r="F3" s="243"/>
      <c r="G3" s="243"/>
      <c r="H3" s="49"/>
    </row>
    <row r="4" spans="1:8">
      <c r="A4" s="42" t="s">
        <v>50</v>
      </c>
      <c r="B4" s="50"/>
      <c r="C4" s="243" t="s">
        <v>83</v>
      </c>
      <c r="D4" s="243"/>
      <c r="E4" s="243"/>
      <c r="F4" s="243"/>
      <c r="G4" s="243"/>
      <c r="H4" s="51"/>
    </row>
    <row r="5" spans="1:8" ht="13.5" thickBot="1">
      <c r="A5" s="52" t="s">
        <v>51</v>
      </c>
      <c r="B5" s="53"/>
      <c r="C5" s="244"/>
      <c r="D5" s="244"/>
      <c r="E5" s="244"/>
      <c r="F5" s="244"/>
      <c r="G5" s="244"/>
      <c r="H5" s="54"/>
    </row>
    <row r="6" spans="1:8">
      <c r="A6" s="26" t="s">
        <v>20</v>
      </c>
      <c r="B6" s="13"/>
      <c r="C6" s="55"/>
      <c r="D6" s="56"/>
      <c r="E6" s="23" t="s">
        <v>34</v>
      </c>
      <c r="F6" s="56"/>
      <c r="G6" s="19"/>
      <c r="H6" s="57"/>
    </row>
    <row r="7" spans="1:8">
      <c r="A7" s="58"/>
      <c r="B7" s="56"/>
      <c r="C7" s="55"/>
      <c r="D7" s="56"/>
      <c r="E7" s="23" t="s">
        <v>30</v>
      </c>
      <c r="F7" s="56"/>
      <c r="G7" s="19"/>
      <c r="H7" s="57"/>
    </row>
    <row r="8" spans="1:8">
      <c r="A8" s="59"/>
      <c r="B8" s="60"/>
      <c r="C8" s="61"/>
      <c r="D8" s="62"/>
      <c r="E8" s="24"/>
      <c r="F8" s="62"/>
      <c r="G8" s="19"/>
      <c r="H8" s="63"/>
    </row>
    <row r="9" spans="1:8">
      <c r="A9" s="26" t="s">
        <v>18</v>
      </c>
      <c r="B9" s="13"/>
      <c r="C9" s="66"/>
      <c r="D9" s="13"/>
      <c r="E9" s="23" t="s">
        <v>34</v>
      </c>
      <c r="F9" s="25"/>
      <c r="G9" s="64"/>
      <c r="H9" s="57"/>
    </row>
    <row r="10" spans="1:8">
      <c r="A10" s="12"/>
      <c r="B10" s="13"/>
      <c r="C10" s="68"/>
      <c r="D10" s="13"/>
      <c r="E10" s="23" t="s">
        <v>30</v>
      </c>
      <c r="F10" s="25"/>
      <c r="G10" s="19"/>
      <c r="H10" s="57"/>
    </row>
    <row r="11" spans="1:8">
      <c r="A11" s="29"/>
      <c r="B11" s="60"/>
      <c r="C11" s="69"/>
      <c r="D11" s="31"/>
      <c r="E11" s="30"/>
      <c r="F11" s="30"/>
      <c r="G11" s="18"/>
      <c r="H11" s="65"/>
    </row>
    <row r="12" spans="1:8">
      <c r="A12" s="26" t="s">
        <v>17</v>
      </c>
      <c r="B12" s="166"/>
      <c r="C12" s="66"/>
      <c r="D12" s="66"/>
      <c r="E12" s="167" t="s">
        <v>34</v>
      </c>
      <c r="F12" s="66"/>
      <c r="G12" s="168"/>
      <c r="H12" s="67"/>
    </row>
    <row r="13" spans="1:8">
      <c r="A13" s="58"/>
      <c r="B13" s="169"/>
      <c r="C13" s="68"/>
      <c r="D13" s="68"/>
      <c r="E13" s="167" t="s">
        <v>30</v>
      </c>
      <c r="F13" s="68"/>
      <c r="G13" s="168"/>
      <c r="H13" s="67"/>
    </row>
    <row r="14" spans="1:8">
      <c r="A14" s="59"/>
      <c r="B14" s="170"/>
      <c r="C14" s="69"/>
      <c r="D14" s="69"/>
      <c r="E14" s="69"/>
      <c r="F14" s="69"/>
      <c r="G14" s="171"/>
      <c r="H14" s="63"/>
    </row>
    <row r="15" spans="1:8">
      <c r="A15" s="37" t="s">
        <v>19</v>
      </c>
      <c r="B15" s="38"/>
      <c r="C15" s="70"/>
      <c r="D15" s="71"/>
      <c r="E15" s="71"/>
      <c r="F15" s="71"/>
      <c r="G15" s="39"/>
      <c r="H15" s="72"/>
    </row>
    <row r="16" spans="1:8">
      <c r="A16" s="29" t="s">
        <v>28</v>
      </c>
      <c r="B16" s="40"/>
      <c r="C16" s="30"/>
      <c r="D16" s="236"/>
      <c r="E16" s="236"/>
      <c r="F16" s="100"/>
      <c r="G16" s="100" t="s">
        <v>27</v>
      </c>
      <c r="H16" s="101"/>
    </row>
    <row r="17" spans="1:8" ht="14.25">
      <c r="A17" s="32" t="s">
        <v>22</v>
      </c>
      <c r="B17" s="33"/>
      <c r="C17" s="34"/>
      <c r="D17" s="245"/>
      <c r="E17" s="246"/>
      <c r="F17" s="247">
        <v>0</v>
      </c>
      <c r="G17" s="248"/>
      <c r="H17" s="73"/>
    </row>
    <row r="18" spans="1:8" ht="14.25">
      <c r="A18" s="32" t="s">
        <v>23</v>
      </c>
      <c r="B18" s="33"/>
      <c r="C18" s="34"/>
      <c r="D18" s="245"/>
      <c r="E18" s="246"/>
      <c r="F18" s="247">
        <v>0</v>
      </c>
      <c r="G18" s="248"/>
      <c r="H18" s="73"/>
    </row>
    <row r="19" spans="1:8" ht="14.25">
      <c r="A19" s="32" t="s">
        <v>24</v>
      </c>
      <c r="B19" s="33"/>
      <c r="C19" s="34"/>
      <c r="D19" s="245"/>
      <c r="E19" s="246"/>
      <c r="F19" s="247">
        <f>G129</f>
        <v>0</v>
      </c>
      <c r="G19" s="248"/>
      <c r="H19" s="73"/>
    </row>
    <row r="20" spans="1:8" ht="14.25">
      <c r="A20" s="32" t="s">
        <v>25</v>
      </c>
      <c r="B20" s="33"/>
      <c r="C20" s="34"/>
      <c r="D20" s="245"/>
      <c r="E20" s="246"/>
      <c r="F20" s="247">
        <v>0</v>
      </c>
      <c r="G20" s="248"/>
      <c r="H20" s="73"/>
    </row>
    <row r="21" spans="1:8" ht="14.25">
      <c r="A21" s="32" t="s">
        <v>26</v>
      </c>
      <c r="B21" s="33"/>
      <c r="C21" s="34"/>
      <c r="D21" s="245"/>
      <c r="E21" s="246"/>
      <c r="F21" s="247">
        <v>0</v>
      </c>
      <c r="G21" s="248"/>
      <c r="H21" s="73"/>
    </row>
    <row r="22" spans="1:8" ht="15">
      <c r="A22" s="74" t="s">
        <v>27</v>
      </c>
      <c r="B22" s="75"/>
      <c r="C22" s="76"/>
      <c r="D22" s="249"/>
      <c r="E22" s="250"/>
      <c r="F22" s="251">
        <f>SUM(F17:G21)</f>
        <v>0</v>
      </c>
      <c r="G22" s="252"/>
      <c r="H22" s="172"/>
    </row>
    <row r="23" spans="1:8">
      <c r="A23" s="36" t="s">
        <v>29</v>
      </c>
      <c r="B23" s="33"/>
      <c r="C23" s="34"/>
      <c r="D23" s="77"/>
      <c r="E23" s="35"/>
      <c r="F23" s="78"/>
      <c r="G23" s="78"/>
      <c r="H23" s="79"/>
    </row>
    <row r="24" spans="1:8" ht="15">
      <c r="A24" s="32" t="s">
        <v>12</v>
      </c>
      <c r="B24" s="33"/>
      <c r="C24" s="34"/>
      <c r="D24" s="80">
        <v>15</v>
      </c>
      <c r="E24" s="81" t="s">
        <v>0</v>
      </c>
      <c r="F24" s="251">
        <v>0</v>
      </c>
      <c r="G24" s="252"/>
      <c r="H24" s="173"/>
    </row>
    <row r="25" spans="1:8" ht="15">
      <c r="A25" s="32" t="s">
        <v>13</v>
      </c>
      <c r="B25" s="33"/>
      <c r="C25" s="34"/>
      <c r="D25" s="80">
        <v>15</v>
      </c>
      <c r="E25" s="81" t="s">
        <v>0</v>
      </c>
      <c r="F25" s="251">
        <v>0</v>
      </c>
      <c r="G25" s="252"/>
      <c r="H25" s="174"/>
    </row>
    <row r="26" spans="1:8" ht="15">
      <c r="A26" s="32" t="s">
        <v>14</v>
      </c>
      <c r="B26" s="33"/>
      <c r="C26" s="34"/>
      <c r="D26" s="80">
        <v>21</v>
      </c>
      <c r="E26" s="81" t="s">
        <v>0</v>
      </c>
      <c r="F26" s="251">
        <f>F22</f>
        <v>0</v>
      </c>
      <c r="G26" s="252"/>
      <c r="H26" s="173"/>
    </row>
    <row r="27" spans="1:8" ht="15">
      <c r="A27" s="28" t="s">
        <v>15</v>
      </c>
      <c r="B27" s="20"/>
      <c r="C27" s="18"/>
      <c r="D27" s="80">
        <v>21</v>
      </c>
      <c r="E27" s="81" t="s">
        <v>0</v>
      </c>
      <c r="F27" s="251">
        <f>F26*0.21</f>
        <v>0</v>
      </c>
      <c r="G27" s="252"/>
      <c r="H27" s="175"/>
    </row>
    <row r="28" spans="1:8" ht="15.75" thickBot="1">
      <c r="A28" s="27" t="s">
        <v>4</v>
      </c>
      <c r="B28" s="19"/>
      <c r="C28" s="21"/>
      <c r="D28" s="82"/>
      <c r="E28" s="83"/>
      <c r="F28" s="255">
        <v>0</v>
      </c>
      <c r="G28" s="256"/>
      <c r="H28" s="176"/>
    </row>
    <row r="29" spans="1:8" ht="17.25" thickBot="1">
      <c r="A29" s="44" t="s">
        <v>31</v>
      </c>
      <c r="B29" s="45"/>
      <c r="C29" s="45"/>
      <c r="D29" s="84"/>
      <c r="E29" s="84"/>
      <c r="F29" s="257">
        <f>F27+F26</f>
        <v>0</v>
      </c>
      <c r="G29" s="257"/>
      <c r="H29" s="85" t="s">
        <v>35</v>
      </c>
    </row>
    <row r="30" spans="1:8">
      <c r="A30" s="12"/>
      <c r="B30" s="13"/>
      <c r="C30" s="13"/>
      <c r="D30" s="13"/>
      <c r="E30" s="13"/>
      <c r="F30" s="25"/>
      <c r="G30" s="13"/>
      <c r="H30" s="14"/>
    </row>
    <row r="31" spans="1:8">
      <c r="A31" s="12"/>
      <c r="B31" s="13"/>
      <c r="C31" s="13"/>
      <c r="D31" s="13"/>
      <c r="E31" s="13"/>
      <c r="F31" s="25"/>
      <c r="G31" s="13"/>
      <c r="H31" s="14"/>
    </row>
    <row r="32" spans="1:8">
      <c r="A32" s="22"/>
      <c r="B32" s="162" t="s">
        <v>11</v>
      </c>
      <c r="C32" s="86"/>
      <c r="D32" s="253" t="s">
        <v>10</v>
      </c>
      <c r="E32" s="253"/>
      <c r="F32" s="86"/>
      <c r="G32" s="87"/>
      <c r="H32" s="88"/>
    </row>
    <row r="33" spans="1:8">
      <c r="A33" s="12"/>
      <c r="B33" s="13"/>
      <c r="C33" s="13"/>
      <c r="D33" s="13"/>
      <c r="E33" s="13"/>
      <c r="F33" s="25"/>
      <c r="G33" s="13"/>
      <c r="H33" s="14"/>
    </row>
    <row r="34" spans="1:8">
      <c r="A34" s="89"/>
      <c r="B34" s="90"/>
      <c r="C34" s="91"/>
      <c r="D34" s="90"/>
      <c r="E34" s="90"/>
      <c r="F34" s="92"/>
      <c r="G34" s="91"/>
      <c r="H34" s="93"/>
    </row>
    <row r="35" spans="1:8">
      <c r="A35" s="12"/>
      <c r="B35" s="13"/>
      <c r="C35" s="254" t="s">
        <v>2</v>
      </c>
      <c r="D35" s="254"/>
      <c r="E35" s="13"/>
      <c r="F35" s="25"/>
      <c r="G35" s="163" t="s">
        <v>3</v>
      </c>
      <c r="H35" s="67"/>
    </row>
    <row r="36" spans="1:8" ht="13.5" thickBot="1">
      <c r="A36" s="15"/>
      <c r="B36" s="16"/>
      <c r="C36" s="16"/>
      <c r="D36" s="16"/>
      <c r="E36" s="16"/>
      <c r="F36" s="17"/>
      <c r="G36" s="16"/>
      <c r="H36" s="94"/>
    </row>
    <row r="37" spans="1:8">
      <c r="A37" s="10"/>
      <c r="B37" s="43"/>
      <c r="C37" s="43"/>
      <c r="D37" s="10"/>
      <c r="E37" s="10"/>
      <c r="F37" s="10"/>
      <c r="G37" s="10"/>
      <c r="H37" s="10"/>
    </row>
    <row r="38" spans="1:8">
      <c r="A38" s="10"/>
      <c r="B38" s="43"/>
      <c r="C38" s="43"/>
      <c r="D38" s="10"/>
      <c r="E38" s="10"/>
      <c r="F38" s="10"/>
      <c r="G38" s="10"/>
      <c r="H38" s="10"/>
    </row>
    <row r="39" spans="1:8">
      <c r="A39" s="10"/>
      <c r="B39" s="43"/>
      <c r="C39" s="43"/>
      <c r="D39" s="10"/>
      <c r="E39" s="10"/>
      <c r="F39" s="10"/>
      <c r="G39" s="10"/>
      <c r="H39" s="10"/>
    </row>
    <row r="40" spans="1:8" s="10" customFormat="1">
      <c r="B40" s="43"/>
      <c r="C40" s="43"/>
    </row>
    <row r="41" spans="1:8" s="10" customFormat="1">
      <c r="B41" s="43"/>
      <c r="C41" s="43"/>
    </row>
    <row r="42" spans="1:8" s="10" customFormat="1">
      <c r="B42" s="43"/>
      <c r="C42" s="43"/>
    </row>
    <row r="43" spans="1:8" s="10" customFormat="1">
      <c r="B43" s="43"/>
      <c r="C43" s="43"/>
    </row>
    <row r="44" spans="1:8" s="10" customFormat="1">
      <c r="B44" s="43"/>
      <c r="C44" s="43"/>
    </row>
    <row r="45" spans="1:8" s="10" customFormat="1">
      <c r="B45" s="43"/>
      <c r="C45" s="43"/>
    </row>
    <row r="46" spans="1:8" s="10" customFormat="1">
      <c r="B46" s="43"/>
      <c r="C46" s="43"/>
    </row>
    <row r="47" spans="1:8" s="10" customFormat="1">
      <c r="B47" s="43"/>
      <c r="C47" s="43"/>
    </row>
    <row r="48" spans="1:8" s="10" customFormat="1">
      <c r="B48" s="43"/>
      <c r="C48" s="43"/>
    </row>
    <row r="49" spans="2:3" s="10" customFormat="1">
      <c r="B49" s="43"/>
      <c r="C49" s="43"/>
    </row>
    <row r="50" spans="2:3" s="10" customFormat="1">
      <c r="B50" s="43"/>
      <c r="C50" s="43"/>
    </row>
    <row r="51" spans="2:3" s="10" customFormat="1">
      <c r="B51" s="43"/>
      <c r="C51" s="43"/>
    </row>
    <row r="52" spans="2:3" s="10" customFormat="1">
      <c r="B52" s="43"/>
      <c r="C52" s="43"/>
    </row>
    <row r="53" spans="2:3" s="10" customFormat="1">
      <c r="B53" s="43"/>
      <c r="C53" s="43"/>
    </row>
    <row r="54" spans="2:3" s="10" customFormat="1">
      <c r="B54" s="43"/>
      <c r="C54" s="43"/>
    </row>
    <row r="55" spans="2:3" s="10" customFormat="1">
      <c r="B55" s="43"/>
      <c r="C55" s="43"/>
    </row>
    <row r="56" spans="2:3" s="10" customFormat="1">
      <c r="B56" s="43"/>
      <c r="C56" s="43"/>
    </row>
    <row r="57" spans="2:3" s="10" customFormat="1">
      <c r="B57" s="43"/>
      <c r="C57" s="43"/>
    </row>
    <row r="58" spans="2:3" s="10" customFormat="1">
      <c r="B58" s="43"/>
      <c r="C58" s="43"/>
    </row>
    <row r="59" spans="2:3" s="10" customFormat="1">
      <c r="B59" s="43"/>
      <c r="C59" s="43"/>
    </row>
    <row r="60" spans="2:3" s="10" customFormat="1">
      <c r="B60" s="43"/>
      <c r="C60" s="43"/>
    </row>
    <row r="61" spans="2:3" s="10" customFormat="1">
      <c r="B61" s="43"/>
      <c r="C61" s="43"/>
    </row>
    <row r="62" spans="2:3" s="10" customFormat="1">
      <c r="B62" s="43"/>
      <c r="C62" s="43"/>
    </row>
    <row r="63" spans="2:3" s="10" customFormat="1">
      <c r="B63" s="43"/>
      <c r="C63" s="43"/>
    </row>
    <row r="64" spans="2:3" s="10" customFormat="1">
      <c r="B64" s="43"/>
      <c r="C64" s="43"/>
    </row>
    <row r="65" spans="1:8" s="10" customFormat="1">
      <c r="B65" s="43"/>
      <c r="C65" s="43"/>
    </row>
    <row r="66" spans="1:8" s="10" customFormat="1">
      <c r="B66" s="43"/>
      <c r="C66" s="43"/>
    </row>
    <row r="67" spans="1:8" s="10" customFormat="1">
      <c r="B67" s="43"/>
      <c r="C67" s="43"/>
    </row>
    <row r="68" spans="1:8" s="10" customFormat="1">
      <c r="B68" s="43"/>
      <c r="C68" s="43"/>
    </row>
    <row r="69" spans="1:8" s="10" customFormat="1">
      <c r="B69" s="43"/>
      <c r="C69" s="43"/>
    </row>
    <row r="70" spans="1:8" s="10" customFormat="1">
      <c r="B70" s="43"/>
      <c r="C70" s="43"/>
    </row>
    <row r="71" spans="1:8" ht="15.75">
      <c r="A71" s="46" t="s">
        <v>36</v>
      </c>
      <c r="B71" s="10"/>
      <c r="C71" s="10"/>
      <c r="D71" s="10"/>
      <c r="E71" s="10"/>
      <c r="F71" s="11"/>
      <c r="G71" s="10"/>
      <c r="H71" s="10"/>
    </row>
    <row r="72" spans="1:8">
      <c r="A72" s="10"/>
      <c r="B72" s="10"/>
      <c r="C72" s="10"/>
      <c r="D72" s="10"/>
      <c r="E72" s="10"/>
      <c r="F72" s="11"/>
      <c r="G72" s="10"/>
      <c r="H72" s="10"/>
    </row>
    <row r="73" spans="1:8" ht="24">
      <c r="A73" s="177" t="s">
        <v>16</v>
      </c>
      <c r="B73" s="177" t="s">
        <v>5</v>
      </c>
      <c r="C73" s="178"/>
      <c r="D73" s="178"/>
      <c r="E73" s="95" t="s">
        <v>37</v>
      </c>
      <c r="F73" s="95"/>
      <c r="G73" s="95" t="s">
        <v>27</v>
      </c>
      <c r="H73" s="95" t="s">
        <v>0</v>
      </c>
    </row>
    <row r="74" spans="1:8" s="102" customFormat="1">
      <c r="A74" s="180">
        <v>1</v>
      </c>
      <c r="B74" s="183" t="str">
        <f>VLOOKUP(A74,'19-015-5_110.50'!$B$7:$G$1620,2,FALSE)</f>
        <v>1 VZT chodba</v>
      </c>
      <c r="C74" s="181"/>
      <c r="D74" s="181"/>
      <c r="E74" s="182" t="s">
        <v>24</v>
      </c>
      <c r="F74" s="182"/>
      <c r="G74" s="185">
        <f>VLOOKUP(B74,'19-015-5_110.50'!$C$7:$G$1620,5,FALSE)</f>
        <v>0</v>
      </c>
      <c r="H74" s="229" t="e">
        <f t="shared" ref="H74:H86" si="0">G74/$G$129*100</f>
        <v>#DIV/0!</v>
      </c>
    </row>
    <row r="75" spans="1:8" s="102" customFormat="1">
      <c r="A75" s="180">
        <v>2</v>
      </c>
      <c r="B75" s="183" t="str">
        <f>VLOOKUP(A75,'19-015-5_110.50'!$B$7:$G$1620,2,FALSE)</f>
        <v>2 VZT aula</v>
      </c>
      <c r="C75" s="181"/>
      <c r="D75" s="181"/>
      <c r="E75" s="182" t="s">
        <v>24</v>
      </c>
      <c r="F75" s="182"/>
      <c r="G75" s="185">
        <f>VLOOKUP(B75,'19-015-5_110.50'!$C$7:$G$1620,5,FALSE)</f>
        <v>0</v>
      </c>
      <c r="H75" s="229" t="e">
        <f t="shared" si="0"/>
        <v>#DIV/0!</v>
      </c>
    </row>
    <row r="76" spans="1:8" s="102" customFormat="1">
      <c r="A76" s="180">
        <v>3</v>
      </c>
      <c r="B76" s="183" t="str">
        <f>VLOOKUP(A76,'19-015-5_110.50'!$B$7:$G$1620,2,FALSE)</f>
        <v>3 VZT učebny</v>
      </c>
      <c r="C76" s="181"/>
      <c r="D76" s="181"/>
      <c r="E76" s="182" t="s">
        <v>24</v>
      </c>
      <c r="F76" s="179"/>
      <c r="G76" s="185">
        <f>VLOOKUP(B76,'19-015-5_110.50'!$C$7:$G$1620,5,FALSE)</f>
        <v>0</v>
      </c>
      <c r="H76" s="229" t="e">
        <f t="shared" si="0"/>
        <v>#DIV/0!</v>
      </c>
    </row>
    <row r="77" spans="1:8" s="102" customFormat="1">
      <c r="A77" s="180">
        <v>4</v>
      </c>
      <c r="B77" s="183" t="str">
        <f>VLOOKUP(A77,'19-015-5_110.50'!$B$7:$G$1620,2,FALSE)</f>
        <v>4 VZT učebny</v>
      </c>
      <c r="C77" s="181"/>
      <c r="D77" s="181"/>
      <c r="E77" s="182" t="s">
        <v>24</v>
      </c>
      <c r="F77" s="179"/>
      <c r="G77" s="185">
        <f>VLOOKUP(B77,'19-015-5_110.50'!$C$7:$G$1620,5,FALSE)</f>
        <v>0</v>
      </c>
      <c r="H77" s="229" t="e">
        <f t="shared" si="0"/>
        <v>#DIV/0!</v>
      </c>
    </row>
    <row r="78" spans="1:8" s="102" customFormat="1">
      <c r="A78" s="180">
        <v>5</v>
      </c>
      <c r="B78" s="183" t="str">
        <f>VLOOKUP(A78,'19-015-5_110.50'!$B$7:$G$1620,2,FALSE)</f>
        <v>5 VZT učebny</v>
      </c>
      <c r="C78" s="181"/>
      <c r="D78" s="181"/>
      <c r="E78" s="182" t="s">
        <v>24</v>
      </c>
      <c r="F78" s="179"/>
      <c r="G78" s="185">
        <f>VLOOKUP(B78,'19-015-5_110.50'!$C$7:$G$1620,5,FALSE)</f>
        <v>0</v>
      </c>
      <c r="H78" s="229" t="e">
        <f t="shared" si="0"/>
        <v>#DIV/0!</v>
      </c>
    </row>
    <row r="79" spans="1:8" s="102" customFormat="1">
      <c r="A79" s="180">
        <v>6</v>
      </c>
      <c r="B79" s="183" t="str">
        <f>VLOOKUP(A79,'19-015-5_110.50'!$B$7:$G$1620,2,FALSE)</f>
        <v>6 VZT zázemí</v>
      </c>
      <c r="C79" s="181"/>
      <c r="D79" s="181"/>
      <c r="E79" s="182" t="s">
        <v>24</v>
      </c>
      <c r="F79" s="179"/>
      <c r="G79" s="185">
        <f>VLOOKUP(B79,'19-015-5_110.50'!$C$7:$G$1620,5,FALSE)</f>
        <v>0</v>
      </c>
      <c r="H79" s="229" t="e">
        <f t="shared" si="0"/>
        <v>#DIV/0!</v>
      </c>
    </row>
    <row r="80" spans="1:8" s="102" customFormat="1">
      <c r="A80" s="180">
        <v>7</v>
      </c>
      <c r="B80" s="183" t="str">
        <f>VLOOKUP(A80,'19-015-5_110.50'!$B$7:$G$1620,2,FALSE)</f>
        <v>7 VZT učebny</v>
      </c>
      <c r="C80" s="181"/>
      <c r="D80" s="181"/>
      <c r="E80" s="182" t="s">
        <v>24</v>
      </c>
      <c r="F80" s="179"/>
      <c r="G80" s="185">
        <f>VLOOKUP(B80,'19-015-5_110.50'!$C$7:$G$1620,5,FALSE)</f>
        <v>0</v>
      </c>
      <c r="H80" s="229" t="e">
        <f t="shared" si="0"/>
        <v>#DIV/0!</v>
      </c>
    </row>
    <row r="81" spans="1:8" s="102" customFormat="1">
      <c r="A81" s="180">
        <v>8</v>
      </c>
      <c r="B81" s="183" t="str">
        <f>VLOOKUP(A81,'19-015-5_110.50'!$B$7:$G$1620,2,FALSE)</f>
        <v>8 VZT učebny</v>
      </c>
      <c r="C81" s="181"/>
      <c r="D81" s="181"/>
      <c r="E81" s="182" t="s">
        <v>24</v>
      </c>
      <c r="F81" s="179"/>
      <c r="G81" s="185">
        <f>VLOOKUP(B81,'19-015-5_110.50'!$C$7:$G$1620,5,FALSE)</f>
        <v>0</v>
      </c>
      <c r="H81" s="229" t="e">
        <f t="shared" si="0"/>
        <v>#DIV/0!</v>
      </c>
    </row>
    <row r="82" spans="1:8" s="102" customFormat="1">
      <c r="A82" s="180">
        <v>9</v>
      </c>
      <c r="B82" s="183" t="str">
        <f>VLOOKUP(A82,'19-015-5_110.50'!$B$7:$G$1620,2,FALSE)</f>
        <v>9 VZT učebny</v>
      </c>
      <c r="C82" s="181"/>
      <c r="D82" s="181"/>
      <c r="E82" s="182" t="s">
        <v>24</v>
      </c>
      <c r="F82" s="179"/>
      <c r="G82" s="185">
        <f>VLOOKUP(B82,'19-015-5_110.50'!$C$7:$G$1620,5,FALSE)</f>
        <v>0</v>
      </c>
      <c r="H82" s="229" t="e">
        <f t="shared" si="0"/>
        <v>#DIV/0!</v>
      </c>
    </row>
    <row r="83" spans="1:8" s="102" customFormat="1">
      <c r="A83" s="180">
        <v>10</v>
      </c>
      <c r="B83" s="183" t="str">
        <f>VLOOKUP(A83,'19-015-5_110.50'!$B$7:$G$1620,2,FALSE)</f>
        <v>10 VZT kanceláře</v>
      </c>
      <c r="C83" s="181"/>
      <c r="D83" s="181"/>
      <c r="E83" s="182" t="s">
        <v>24</v>
      </c>
      <c r="F83" s="179"/>
      <c r="G83" s="185">
        <f>VLOOKUP(B83,'19-015-5_110.50'!$C$7:$G$1620,5,FALSE)</f>
        <v>0</v>
      </c>
      <c r="H83" s="229" t="e">
        <f t="shared" si="0"/>
        <v>#DIV/0!</v>
      </c>
    </row>
    <row r="84" spans="1:8" s="102" customFormat="1">
      <c r="A84" s="180">
        <v>11</v>
      </c>
      <c r="B84" s="183" t="str">
        <f>VLOOKUP(A84,'19-015-5_110.50'!$B$7:$G$1620,2,FALSE)</f>
        <v>11 VZT kanceláře</v>
      </c>
      <c r="C84" s="181"/>
      <c r="D84" s="181"/>
      <c r="E84" s="182" t="s">
        <v>24</v>
      </c>
      <c r="F84" s="179"/>
      <c r="G84" s="185">
        <f>VLOOKUP(B84,'19-015-5_110.50'!$C$7:$G$1620,5,FALSE)</f>
        <v>0</v>
      </c>
      <c r="H84" s="229" t="e">
        <f t="shared" si="0"/>
        <v>#DIV/0!</v>
      </c>
    </row>
    <row r="85" spans="1:8" s="102" customFormat="1">
      <c r="A85" s="180">
        <v>12</v>
      </c>
      <c r="B85" s="183" t="str">
        <f>VLOOKUP(A85,'19-015-5_110.50'!$B$7:$G$1620,2,FALSE)</f>
        <v>12 VZT zasedačky</v>
      </c>
      <c r="C85" s="181"/>
      <c r="D85" s="181"/>
      <c r="E85" s="182" t="s">
        <v>24</v>
      </c>
      <c r="F85" s="179"/>
      <c r="G85" s="185">
        <f>VLOOKUP(B85,'19-015-5_110.50'!$C$7:$G$1620,5,FALSE)</f>
        <v>0</v>
      </c>
      <c r="H85" s="229" t="e">
        <f t="shared" si="0"/>
        <v>#DIV/0!</v>
      </c>
    </row>
    <row r="86" spans="1:8" s="102" customFormat="1">
      <c r="A86" s="180">
        <v>13</v>
      </c>
      <c r="B86" s="183" t="str">
        <f>VLOOKUP(A86,'19-015-5_110.50'!$B$7:$G$1620,2,FALSE)</f>
        <v>13 VZT chodba</v>
      </c>
      <c r="C86" s="181"/>
      <c r="D86" s="181"/>
      <c r="E86" s="182" t="s">
        <v>24</v>
      </c>
      <c r="F86" s="179"/>
      <c r="G86" s="185">
        <f>VLOOKUP(B86,'19-015-5_110.50'!$C$7:$G$1620,5,FALSE)</f>
        <v>0</v>
      </c>
      <c r="H86" s="229" t="e">
        <f t="shared" si="0"/>
        <v>#DIV/0!</v>
      </c>
    </row>
    <row r="87" spans="1:8" s="102" customFormat="1">
      <c r="A87" s="180">
        <v>14</v>
      </c>
      <c r="B87" s="183" t="str">
        <f>VLOOKUP(A87,'19-015-5_110.50'!$B$7:$G$1620,2,FALSE)</f>
        <v>14 VZT chodba</v>
      </c>
      <c r="C87" s="181"/>
      <c r="D87" s="181"/>
      <c r="E87" s="182" t="s">
        <v>24</v>
      </c>
      <c r="F87" s="179"/>
      <c r="G87" s="185">
        <f>VLOOKUP(B87,'19-015-5_110.50'!$C$7:$G$1620,5,FALSE)</f>
        <v>0</v>
      </c>
      <c r="H87" s="229" t="e">
        <f t="shared" ref="H87:H89" si="1">G87/$G$129*100</f>
        <v>#DIV/0!</v>
      </c>
    </row>
    <row r="88" spans="1:8" s="102" customFormat="1">
      <c r="A88" s="180">
        <v>15</v>
      </c>
      <c r="B88" s="183" t="str">
        <f>VLOOKUP(A88,'19-015-5_110.50'!$B$7:$G$1620,2,FALSE)</f>
        <v>15 VZT strojovna chlazení</v>
      </c>
      <c r="C88" s="181"/>
      <c r="D88" s="181"/>
      <c r="E88" s="182" t="s">
        <v>24</v>
      </c>
      <c r="F88" s="179"/>
      <c r="G88" s="185">
        <f>VLOOKUP(B88,'19-015-5_110.50'!$C$7:$G$1620,5,FALSE)</f>
        <v>0</v>
      </c>
      <c r="H88" s="229" t="e">
        <f t="shared" si="1"/>
        <v>#DIV/0!</v>
      </c>
    </row>
    <row r="89" spans="1:8" s="102" customFormat="1">
      <c r="A89" s="180">
        <v>16</v>
      </c>
      <c r="B89" s="183" t="str">
        <f>VLOOKUP(A89,'19-015-5_110.50'!$B$7:$G$1620,2,FALSE)</f>
        <v>16A-F Větrání garáže</v>
      </c>
      <c r="C89" s="181"/>
      <c r="D89" s="181"/>
      <c r="E89" s="182" t="s">
        <v>24</v>
      </c>
      <c r="F89" s="179"/>
      <c r="G89" s="185">
        <f>VLOOKUP(B89,'19-015-5_110.50'!$C$7:$G$1620,5,FALSE)</f>
        <v>0</v>
      </c>
      <c r="H89" s="229" t="e">
        <f t="shared" si="1"/>
        <v>#DIV/0!</v>
      </c>
    </row>
    <row r="90" spans="1:8" s="102" customFormat="1">
      <c r="A90" s="180">
        <v>17</v>
      </c>
      <c r="B90" s="183" t="str">
        <f>VLOOKUP(A90,'19-015-5_110.50'!$B$7:$G$1620,2,FALSE)</f>
        <v>17 Větrání WC</v>
      </c>
      <c r="C90" s="181"/>
      <c r="D90" s="181"/>
      <c r="E90" s="182" t="s">
        <v>24</v>
      </c>
      <c r="F90" s="179"/>
      <c r="G90" s="185">
        <f>VLOOKUP(B90,'19-015-5_110.50'!$C$7:$G$1620,5,FALSE)</f>
        <v>0</v>
      </c>
      <c r="H90" s="229" t="e">
        <f t="shared" ref="H90:H114" si="2">G90/$G$129*100</f>
        <v>#DIV/0!</v>
      </c>
    </row>
    <row r="91" spans="1:8" s="102" customFormat="1">
      <c r="A91" s="180">
        <v>18</v>
      </c>
      <c r="B91" s="183" t="str">
        <f>VLOOKUP(A91,'19-015-5_110.50'!$B$7:$G$1620,2,FALSE)</f>
        <v>18 Větrání WC</v>
      </c>
      <c r="C91" s="181"/>
      <c r="D91" s="181"/>
      <c r="E91" s="182" t="s">
        <v>24</v>
      </c>
      <c r="F91" s="179"/>
      <c r="G91" s="185">
        <f>VLOOKUP(B91,'19-015-5_110.50'!$C$7:$G$1620,5,FALSE)</f>
        <v>0</v>
      </c>
      <c r="H91" s="229" t="e">
        <f t="shared" si="2"/>
        <v>#DIV/0!</v>
      </c>
    </row>
    <row r="92" spans="1:8" s="102" customFormat="1">
      <c r="A92" s="180">
        <v>19</v>
      </c>
      <c r="B92" s="183" t="str">
        <f>VLOOKUP(A92,'19-015-5_110.50'!$B$7:$G$1620,2,FALSE)</f>
        <v>19 Větrání WC</v>
      </c>
      <c r="C92" s="181"/>
      <c r="D92" s="181"/>
      <c r="E92" s="182" t="s">
        <v>24</v>
      </c>
      <c r="F92" s="179"/>
      <c r="G92" s="185">
        <f>VLOOKUP(B92,'19-015-5_110.50'!$C$7:$G$1620,5,FALSE)</f>
        <v>0</v>
      </c>
      <c r="H92" s="229" t="e">
        <f t="shared" si="2"/>
        <v>#DIV/0!</v>
      </c>
    </row>
    <row r="93" spans="1:8" s="102" customFormat="1">
      <c r="A93" s="180">
        <v>20</v>
      </c>
      <c r="B93" s="183" t="str">
        <f>VLOOKUP(A93,'19-015-5_110.50'!$B$7:$G$1620,2,FALSE)</f>
        <v>20 Větrání trafostanice</v>
      </c>
      <c r="C93" s="181"/>
      <c r="D93" s="181"/>
      <c r="E93" s="182" t="s">
        <v>24</v>
      </c>
      <c r="F93" s="179"/>
      <c r="G93" s="185">
        <f>VLOOKUP(B93,'19-015-5_110.50'!$C$7:$G$1620,5,FALSE)</f>
        <v>0</v>
      </c>
      <c r="H93" s="229" t="e">
        <f t="shared" si="2"/>
        <v>#DIV/0!</v>
      </c>
    </row>
    <row r="94" spans="1:8" s="102" customFormat="1">
      <c r="A94" s="180">
        <v>21</v>
      </c>
      <c r="B94" s="183" t="str">
        <f>VLOOKUP(A94,'19-015-5_110.50'!$B$7:$G$1620,2,FALSE)</f>
        <v>21A Větrání CHÚC A</v>
      </c>
      <c r="C94" s="181"/>
      <c r="D94" s="181"/>
      <c r="E94" s="182" t="s">
        <v>24</v>
      </c>
      <c r="F94" s="179"/>
      <c r="G94" s="185">
        <f>VLOOKUP(B94,'19-015-5_110.50'!$C$7:$G$1620,5,FALSE)</f>
        <v>0</v>
      </c>
      <c r="H94" s="229" t="e">
        <f t="shared" si="2"/>
        <v>#DIV/0!</v>
      </c>
    </row>
    <row r="95" spans="1:8" s="102" customFormat="1">
      <c r="A95" s="180">
        <v>22</v>
      </c>
      <c r="B95" s="183" t="str">
        <f>VLOOKUP(A95,'19-015-5_110.50'!$B$7:$G$1620,2,FALSE)</f>
        <v>21B Větrání CHÚC A</v>
      </c>
      <c r="C95" s="181"/>
      <c r="D95" s="181"/>
      <c r="E95" s="182" t="s">
        <v>24</v>
      </c>
      <c r="F95" s="179"/>
      <c r="G95" s="185">
        <f>VLOOKUP(B95,'19-015-5_110.50'!$C$7:$G$1620,5,FALSE)</f>
        <v>0</v>
      </c>
      <c r="H95" s="229" t="e">
        <f t="shared" si="2"/>
        <v>#DIV/0!</v>
      </c>
    </row>
    <row r="96" spans="1:8" s="102" customFormat="1">
      <c r="A96" s="180">
        <v>23</v>
      </c>
      <c r="B96" s="183" t="str">
        <f>VLOOKUP(A96,'19-015-5_110.50'!$B$7:$G$1620,2,FALSE)</f>
        <v>22 Větrání CHÚC B</v>
      </c>
      <c r="C96" s="181"/>
      <c r="D96" s="181"/>
      <c r="E96" s="182" t="s">
        <v>24</v>
      </c>
      <c r="F96" s="179"/>
      <c r="G96" s="185">
        <f>VLOOKUP(B96,'19-015-5_110.50'!$C$7:$G$1620,5,FALSE)</f>
        <v>0</v>
      </c>
      <c r="H96" s="229" t="e">
        <f t="shared" si="2"/>
        <v>#DIV/0!</v>
      </c>
    </row>
    <row r="97" spans="1:8" s="102" customFormat="1">
      <c r="A97" s="180">
        <v>24</v>
      </c>
      <c r="B97" s="183" t="str">
        <f>VLOOKUP(A97,'19-015-5_110.50'!$B$7:$G$1620,2,FALSE)</f>
        <v>23 Větrání CHÚC B</v>
      </c>
      <c r="C97" s="181"/>
      <c r="D97" s="181"/>
      <c r="E97" s="182" t="s">
        <v>24</v>
      </c>
      <c r="F97" s="179"/>
      <c r="G97" s="185">
        <f>VLOOKUP(B97,'19-015-5_110.50'!$C$7:$G$1620,5,FALSE)</f>
        <v>0</v>
      </c>
      <c r="H97" s="229" t="e">
        <f t="shared" si="2"/>
        <v>#DIV/0!</v>
      </c>
    </row>
    <row r="98" spans="1:8" s="102" customFormat="1">
      <c r="A98" s="180">
        <v>25</v>
      </c>
      <c r="B98" s="183" t="str">
        <f>VLOOKUP(A98,'19-015-5_110.50'!$B$7:$G$1620,2,FALSE)</f>
        <v>25 Větrání rozvodny NN</v>
      </c>
      <c r="C98" s="181"/>
      <c r="D98" s="181"/>
      <c r="E98" s="182" t="s">
        <v>24</v>
      </c>
      <c r="F98" s="179"/>
      <c r="G98" s="185">
        <f>VLOOKUP(B98,'19-015-5_110.50'!$C$7:$G$1620,5,FALSE)</f>
        <v>0</v>
      </c>
      <c r="H98" s="229" t="e">
        <f t="shared" si="2"/>
        <v>#DIV/0!</v>
      </c>
    </row>
    <row r="99" spans="1:8" s="102" customFormat="1">
      <c r="A99" s="180">
        <v>26</v>
      </c>
      <c r="B99" s="183" t="str">
        <f>VLOOKUP(A99,'19-015-5_110.50'!$B$7:$G$1620,2,FALSE)</f>
        <v>30 Chlazení aula</v>
      </c>
      <c r="C99" s="181"/>
      <c r="D99" s="181"/>
      <c r="E99" s="182" t="s">
        <v>24</v>
      </c>
      <c r="F99" s="179"/>
      <c r="G99" s="185">
        <f>VLOOKUP(B99,'19-015-5_110.50'!$C$7:$G$1620,5,FALSE)</f>
        <v>0</v>
      </c>
      <c r="H99" s="229" t="e">
        <f t="shared" si="2"/>
        <v>#DIV/0!</v>
      </c>
    </row>
    <row r="100" spans="1:8" s="102" customFormat="1">
      <c r="A100" s="180">
        <v>27</v>
      </c>
      <c r="B100" s="183" t="str">
        <f>VLOOKUP(A100,'19-015-5_110.50'!$B$7:$G$1620,2,FALSE)</f>
        <v>31 Chlazení 1.NP</v>
      </c>
      <c r="C100" s="181"/>
      <c r="D100" s="181"/>
      <c r="E100" s="182" t="s">
        <v>24</v>
      </c>
      <c r="F100" s="179"/>
      <c r="G100" s="185">
        <f>VLOOKUP(B100,'19-015-5_110.50'!$C$7:$G$1620,5,FALSE)</f>
        <v>0</v>
      </c>
      <c r="H100" s="229" t="e">
        <f t="shared" si="2"/>
        <v>#DIV/0!</v>
      </c>
    </row>
    <row r="101" spans="1:8" s="102" customFormat="1">
      <c r="A101" s="180">
        <v>28</v>
      </c>
      <c r="B101" s="183" t="str">
        <f>VLOOKUP(A101,'19-015-5_110.50'!$B$7:$G$1620,2,FALSE)</f>
        <v>32 Chlazení 2.NP</v>
      </c>
      <c r="C101" s="181"/>
      <c r="D101" s="181"/>
      <c r="E101" s="182" t="s">
        <v>24</v>
      </c>
      <c r="F101" s="179"/>
      <c r="G101" s="185">
        <f>VLOOKUP(B101,'19-015-5_110.50'!$C$7:$G$1620,5,FALSE)</f>
        <v>0</v>
      </c>
      <c r="H101" s="229" t="e">
        <f t="shared" si="2"/>
        <v>#DIV/0!</v>
      </c>
    </row>
    <row r="102" spans="1:8" s="102" customFormat="1">
      <c r="A102" s="180">
        <v>29</v>
      </c>
      <c r="B102" s="183" t="str">
        <f>VLOOKUP(A102,'19-015-5_110.50'!$B$7:$G$1620,2,FALSE)</f>
        <v>33A Chlazení 3.NP učebny</v>
      </c>
      <c r="C102" s="181"/>
      <c r="D102" s="181"/>
      <c r="E102" s="182" t="s">
        <v>24</v>
      </c>
      <c r="F102" s="179"/>
      <c r="G102" s="185">
        <f>VLOOKUP(B102,'19-015-5_110.50'!$C$7:$G$1620,5,FALSE)</f>
        <v>0</v>
      </c>
      <c r="H102" s="229" t="e">
        <f t="shared" si="2"/>
        <v>#DIV/0!</v>
      </c>
    </row>
    <row r="103" spans="1:8" s="102" customFormat="1">
      <c r="A103" s="180">
        <v>30</v>
      </c>
      <c r="B103" s="183" t="str">
        <f>VLOOKUP(A103,'19-015-5_110.50'!$B$7:$G$1620,2,FALSE)</f>
        <v>33B Chlazení 3.NP konzultační místnosti</v>
      </c>
      <c r="C103" s="181"/>
      <c r="D103" s="181"/>
      <c r="E103" s="182" t="s">
        <v>24</v>
      </c>
      <c r="F103" s="179"/>
      <c r="G103" s="185">
        <f>VLOOKUP(B103,'19-015-5_110.50'!$C$7:$G$1620,5,FALSE)</f>
        <v>0</v>
      </c>
      <c r="H103" s="229" t="e">
        <f t="shared" si="2"/>
        <v>#DIV/0!</v>
      </c>
    </row>
    <row r="104" spans="1:8" s="102" customFormat="1">
      <c r="A104" s="180">
        <v>31</v>
      </c>
      <c r="B104" s="183" t="str">
        <f>VLOOKUP(A104,'19-015-5_110.50'!$B$7:$G$1620,2,FALSE)</f>
        <v>33C Chlazení 3.NP kanceláře</v>
      </c>
      <c r="C104" s="181"/>
      <c r="D104" s="181"/>
      <c r="E104" s="182" t="s">
        <v>24</v>
      </c>
      <c r="F104" s="179"/>
      <c r="G104" s="185">
        <f>VLOOKUP(B104,'19-015-5_110.50'!$C$7:$G$1620,5,FALSE)</f>
        <v>0</v>
      </c>
      <c r="H104" s="229" t="e">
        <f t="shared" si="2"/>
        <v>#DIV/0!</v>
      </c>
    </row>
    <row r="105" spans="1:8" s="102" customFormat="1">
      <c r="A105" s="180">
        <v>32</v>
      </c>
      <c r="B105" s="183" t="str">
        <f>VLOOKUP(A105,'19-015-5_110.50'!$B$7:$G$1620,2,FALSE)</f>
        <v>34A Chlazení 4.NP zasedací místnost</v>
      </c>
      <c r="C105" s="181"/>
      <c r="D105" s="181"/>
      <c r="E105" s="182" t="s">
        <v>24</v>
      </c>
      <c r="F105" s="179"/>
      <c r="G105" s="185">
        <f>VLOOKUP(B105,'19-015-5_110.50'!$C$7:$G$1620,5,FALSE)</f>
        <v>0</v>
      </c>
      <c r="H105" s="229" t="e">
        <f t="shared" si="2"/>
        <v>#DIV/0!</v>
      </c>
    </row>
    <row r="106" spans="1:8" s="102" customFormat="1">
      <c r="A106" s="180">
        <v>33</v>
      </c>
      <c r="B106" s="183" t="str">
        <f>VLOOKUP(A106,'19-015-5_110.50'!$B$7:$G$1620,2,FALSE)</f>
        <v>34B Chlazení 4.NP konzultační místnosti</v>
      </c>
      <c r="C106" s="181"/>
      <c r="D106" s="181"/>
      <c r="E106" s="182" t="s">
        <v>24</v>
      </c>
      <c r="F106" s="179"/>
      <c r="G106" s="185">
        <f>VLOOKUP(B106,'19-015-5_110.50'!$C$7:$G$1620,5,FALSE)</f>
        <v>0</v>
      </c>
      <c r="H106" s="229" t="e">
        <f t="shared" si="2"/>
        <v>#DIV/0!</v>
      </c>
    </row>
    <row r="107" spans="1:8" s="102" customFormat="1">
      <c r="A107" s="180">
        <v>34</v>
      </c>
      <c r="B107" s="183" t="str">
        <f>VLOOKUP(A107,'19-015-5_110.50'!$B$7:$G$1620,2,FALSE)</f>
        <v>34C Chlazení 4.NP kanceláře</v>
      </c>
      <c r="C107" s="181"/>
      <c r="D107" s="181"/>
      <c r="E107" s="182" t="s">
        <v>24</v>
      </c>
      <c r="F107" s="179"/>
      <c r="G107" s="185">
        <f>VLOOKUP(B107,'19-015-5_110.50'!$C$7:$G$1620,5,FALSE)</f>
        <v>0</v>
      </c>
      <c r="H107" s="229" t="e">
        <f t="shared" si="2"/>
        <v>#DIV/0!</v>
      </c>
    </row>
    <row r="108" spans="1:8" s="102" customFormat="1">
      <c r="A108" s="180">
        <v>35</v>
      </c>
      <c r="B108" s="183" t="str">
        <f>VLOOKUP(A108,'19-015-5_110.50'!$B$7:$G$1620,2,FALSE)</f>
        <v>39 Chlazení rozvodny NN A.173</v>
      </c>
      <c r="C108" s="181"/>
      <c r="D108" s="181"/>
      <c r="E108" s="182" t="s">
        <v>24</v>
      </c>
      <c r="F108" s="179"/>
      <c r="G108" s="185">
        <f>VLOOKUP(B108,'19-015-5_110.50'!$C$7:$G$1620,5,FALSE)</f>
        <v>0</v>
      </c>
      <c r="H108" s="229" t="e">
        <f t="shared" si="2"/>
        <v>#DIV/0!</v>
      </c>
    </row>
    <row r="109" spans="1:8" s="102" customFormat="1">
      <c r="A109" s="180">
        <v>36</v>
      </c>
      <c r="B109" s="183" t="str">
        <f>VLOOKUP(A109,'19-015-5_110.50'!$B$7:$G$1620,2,FALSE)</f>
        <v>40 Chlazení patrových rozvoden 1.NP</v>
      </c>
      <c r="C109" s="181"/>
      <c r="D109" s="181"/>
      <c r="E109" s="182" t="s">
        <v>24</v>
      </c>
      <c r="F109" s="179"/>
      <c r="G109" s="185">
        <f>VLOOKUP(B109,'19-015-5_110.50'!$C$7:$G$1620,5,FALSE)</f>
        <v>0</v>
      </c>
      <c r="H109" s="229" t="e">
        <f t="shared" si="2"/>
        <v>#DIV/0!</v>
      </c>
    </row>
    <row r="110" spans="1:8" s="102" customFormat="1">
      <c r="A110" s="180">
        <v>37</v>
      </c>
      <c r="B110" s="183" t="str">
        <f>VLOOKUP(A110,'19-015-5_110.50'!$B$7:$G$1620,2,FALSE)</f>
        <v>41 Chlazení patrových rozvoden 2.NP</v>
      </c>
      <c r="C110" s="181"/>
      <c r="D110" s="181"/>
      <c r="E110" s="182" t="s">
        <v>24</v>
      </c>
      <c r="F110" s="179"/>
      <c r="G110" s="185">
        <f>VLOOKUP(B110,'19-015-5_110.50'!$C$7:$G$1620,5,FALSE)</f>
        <v>0</v>
      </c>
      <c r="H110" s="229" t="e">
        <f t="shared" si="2"/>
        <v>#DIV/0!</v>
      </c>
    </row>
    <row r="111" spans="1:8" s="102" customFormat="1">
      <c r="A111" s="180">
        <v>38</v>
      </c>
      <c r="B111" s="183" t="str">
        <f>VLOOKUP(A111,'19-015-5_110.50'!$B$7:$G$1620,2,FALSE)</f>
        <v>42 Chlazení patrových rozvoden 3.NP</v>
      </c>
      <c r="C111" s="181"/>
      <c r="D111" s="181"/>
      <c r="E111" s="182" t="s">
        <v>24</v>
      </c>
      <c r="F111" s="179"/>
      <c r="G111" s="185">
        <f>VLOOKUP(B111,'19-015-5_110.50'!$C$7:$G$1620,5,FALSE)</f>
        <v>0</v>
      </c>
      <c r="H111" s="229" t="e">
        <f t="shared" si="2"/>
        <v>#DIV/0!</v>
      </c>
    </row>
    <row r="112" spans="1:8" s="102" customFormat="1">
      <c r="A112" s="180">
        <v>39</v>
      </c>
      <c r="B112" s="183" t="str">
        <f>VLOOKUP(A112,'19-015-5_110.50'!$B$7:$G$1620,2,FALSE)</f>
        <v>43 Chlazení patrových rozvoden 4.NP</v>
      </c>
      <c r="C112" s="181"/>
      <c r="D112" s="181"/>
      <c r="E112" s="182" t="s">
        <v>24</v>
      </c>
      <c r="F112" s="179"/>
      <c r="G112" s="185">
        <f>VLOOKUP(B112,'19-015-5_110.50'!$C$7:$G$1620,5,FALSE)</f>
        <v>0</v>
      </c>
      <c r="H112" s="229" t="e">
        <f t="shared" si="2"/>
        <v>#DIV/0!</v>
      </c>
    </row>
    <row r="113" spans="1:8" s="102" customFormat="1">
      <c r="A113" s="180">
        <v>40</v>
      </c>
      <c r="B113" s="183" t="str">
        <f>VLOOKUP(A113,'19-015-5_110.50'!$B$7:$G$1620,2,FALSE)</f>
        <v>44 Chlazení místnosti IT A.171</v>
      </c>
      <c r="C113" s="181"/>
      <c r="D113" s="181"/>
      <c r="E113" s="182" t="s">
        <v>24</v>
      </c>
      <c r="F113" s="179"/>
      <c r="G113" s="185">
        <f>VLOOKUP(B113,'19-015-5_110.50'!$C$7:$G$1620,5,FALSE)</f>
        <v>0</v>
      </c>
      <c r="H113" s="229" t="e">
        <f t="shared" si="2"/>
        <v>#DIV/0!</v>
      </c>
    </row>
    <row r="114" spans="1:8" s="102" customFormat="1">
      <c r="A114" s="180">
        <v>41</v>
      </c>
      <c r="B114" s="183" t="str">
        <f>VLOOKUP(A114,'19-015-5_110.50'!$B$7:$G$1620,2,FALSE)</f>
        <v>45 Chlazení rozvodny CBS A.173A</v>
      </c>
      <c r="C114" s="181"/>
      <c r="D114" s="181"/>
      <c r="E114" s="182" t="s">
        <v>24</v>
      </c>
      <c r="F114" s="179"/>
      <c r="G114" s="185">
        <f>VLOOKUP(B114,'19-015-5_110.50'!$C$7:$G$1620,5,FALSE)</f>
        <v>0</v>
      </c>
      <c r="H114" s="229" t="e">
        <f t="shared" si="2"/>
        <v>#DIV/0!</v>
      </c>
    </row>
    <row r="115" spans="1:8" s="102" customFormat="1">
      <c r="A115" s="180">
        <v>42</v>
      </c>
      <c r="B115" s="183" t="str">
        <f>VLOOKUP(A115,'19-015-5_110.50'!$B$7:$G$1620,2,FALSE)</f>
        <v>46 Chlazení rozvodny RPO A.173B</v>
      </c>
      <c r="C115" s="181"/>
      <c r="D115" s="181"/>
      <c r="E115" s="182" t="s">
        <v>24</v>
      </c>
      <c r="F115" s="179"/>
      <c r="G115" s="185">
        <f>VLOOKUP(B115,'19-015-5_110.50'!$C$7:$G$1620,5,FALSE)</f>
        <v>0</v>
      </c>
      <c r="H115" s="229" t="e">
        <f t="shared" ref="H115:H120" si="3">G115/$G$129*100</f>
        <v>#DIV/0!</v>
      </c>
    </row>
    <row r="116" spans="1:8" s="102" customFormat="1">
      <c r="A116" s="180">
        <v>43</v>
      </c>
      <c r="B116" s="183" t="str">
        <f>VLOOKUP(A116,'19-015-5_110.50'!$B$7:$G$1620,2,FALSE)</f>
        <v>47 Chlazení UPS A.170</v>
      </c>
      <c r="C116" s="181"/>
      <c r="D116" s="181"/>
      <c r="E116" s="182" t="s">
        <v>24</v>
      </c>
      <c r="F116" s="179"/>
      <c r="G116" s="185">
        <f>VLOOKUP(B116,'19-015-5_110.50'!$C$7:$G$1620,5,FALSE)</f>
        <v>0</v>
      </c>
      <c r="H116" s="229" t="e">
        <f t="shared" si="3"/>
        <v>#DIV/0!</v>
      </c>
    </row>
    <row r="117" spans="1:8" s="102" customFormat="1">
      <c r="A117" s="180">
        <v>44</v>
      </c>
      <c r="B117" s="183" t="str">
        <f>VLOOKUP(A117,'19-015-5_110.50'!$B$7:$G$1620,2,FALSE)</f>
        <v>48 Chlazení režie A.233</v>
      </c>
      <c r="C117" s="181"/>
      <c r="D117" s="181"/>
      <c r="E117" s="182" t="s">
        <v>24</v>
      </c>
      <c r="F117" s="179"/>
      <c r="G117" s="185">
        <f>VLOOKUP(B117,'19-015-5_110.50'!$C$7:$G$1620,5,FALSE)</f>
        <v>0</v>
      </c>
      <c r="H117" s="229" t="e">
        <f t="shared" si="3"/>
        <v>#DIV/0!</v>
      </c>
    </row>
    <row r="118" spans="1:8" s="102" customFormat="1">
      <c r="A118" s="180">
        <v>45</v>
      </c>
      <c r="B118" s="183" t="str">
        <f>VLOOKUP(A118,'19-015-5_110.50'!$B$7:$G$1620,2,FALSE)</f>
        <v>49 Chlazení zázemí zas.místn. A417</v>
      </c>
      <c r="C118" s="181"/>
      <c r="D118" s="181"/>
      <c r="E118" s="182" t="s">
        <v>24</v>
      </c>
      <c r="F118" s="179"/>
      <c r="G118" s="185">
        <f>VLOOKUP(B118,'19-015-5_110.50'!$C$7:$G$1620,5,FALSE)</f>
        <v>0</v>
      </c>
      <c r="H118" s="229" t="e">
        <f t="shared" si="3"/>
        <v>#DIV/0!</v>
      </c>
    </row>
    <row r="119" spans="1:8" s="102" customFormat="1">
      <c r="A119" s="180">
        <v>46</v>
      </c>
      <c r="B119" s="183" t="str">
        <f>VLOOKUP(A119,'19-015-5_110.50'!$B$7:$G$1620,2,FALSE)</f>
        <v>Montážní materiál</v>
      </c>
      <c r="C119" s="181"/>
      <c r="D119" s="181"/>
      <c r="E119" s="182" t="s">
        <v>24</v>
      </c>
      <c r="F119" s="179"/>
      <c r="G119" s="185">
        <f>VLOOKUP(B119,'19-015-5_110.50'!$C$7:$G$1620,5,FALSE)</f>
        <v>0</v>
      </c>
      <c r="H119" s="229" t="e">
        <f t="shared" si="3"/>
        <v>#DIV/0!</v>
      </c>
    </row>
    <row r="120" spans="1:8" s="102" customFormat="1">
      <c r="A120" s="180">
        <v>47</v>
      </c>
      <c r="B120" s="183" t="str">
        <f>VLOOKUP(A120,'19-015-5_110.50'!$B$7:$G$1620,2,FALSE)</f>
        <v>Stavební výpomoc</v>
      </c>
      <c r="C120" s="181"/>
      <c r="D120" s="181"/>
      <c r="E120" s="182" t="s">
        <v>24</v>
      </c>
      <c r="F120" s="179"/>
      <c r="G120" s="185">
        <f>VLOOKUP(B120,'19-015-5_110.50'!$C$7:$G$1620,5,FALSE)</f>
        <v>0</v>
      </c>
      <c r="H120" s="229" t="e">
        <f t="shared" si="3"/>
        <v>#DIV/0!</v>
      </c>
    </row>
    <row r="121" spans="1:8" s="102" customFormat="1">
      <c r="A121" s="180">
        <v>48</v>
      </c>
      <c r="B121" s="183" t="str">
        <f>VLOOKUP(A121,'19-015-5_110.50'!$B$7:$G$1620,2,FALSE)</f>
        <v>Lešení</v>
      </c>
      <c r="C121" s="181"/>
      <c r="D121" s="181"/>
      <c r="E121" s="182" t="s">
        <v>24</v>
      </c>
      <c r="F121" s="179"/>
      <c r="G121" s="185">
        <f>VLOOKUP(B121,'19-015-5_110.50'!$C$7:$G$1620,5,FALSE)</f>
        <v>0</v>
      </c>
      <c r="H121" s="229" t="e">
        <f>G121/$G$129*100</f>
        <v>#DIV/0!</v>
      </c>
    </row>
    <row r="122" spans="1:8" s="102" customFormat="1">
      <c r="A122" s="180">
        <v>49</v>
      </c>
      <c r="B122" s="183" t="str">
        <f>VLOOKUP(A122,'19-015-5_110.50'!$B$7:$G$1620,2,FALSE)</f>
        <v>Stěhování vzduchotechniky</v>
      </c>
      <c r="C122" s="181"/>
      <c r="D122" s="181"/>
      <c r="E122" s="182" t="s">
        <v>24</v>
      </c>
      <c r="F122" s="179"/>
      <c r="G122" s="185">
        <f>VLOOKUP(B122,'19-015-5_110.50'!$C$7:$G$1620,5,FALSE)</f>
        <v>0</v>
      </c>
      <c r="H122" s="229" t="e">
        <f>G122/$G$129*100</f>
        <v>#DIV/0!</v>
      </c>
    </row>
    <row r="123" spans="1:8" s="102" customFormat="1">
      <c r="A123" s="180">
        <v>50</v>
      </c>
      <c r="B123" s="183" t="str">
        <f>VLOOKUP(A123,'19-015-5_110.50'!$B$7:$G$1620,2,FALSE)</f>
        <v>Podpůrné konstrukce pro vzduchotechniku na střeše</v>
      </c>
      <c r="C123" s="181"/>
      <c r="D123" s="181"/>
      <c r="E123" s="182" t="s">
        <v>24</v>
      </c>
      <c r="F123" s="179"/>
      <c r="G123" s="185">
        <f>VLOOKUP(B123,'19-015-5_110.50'!$C$7:$G$1620,5,FALSE)</f>
        <v>0</v>
      </c>
      <c r="H123" s="229" t="e">
        <f>G123/$G$129*100</f>
        <v>#DIV/0!</v>
      </c>
    </row>
    <row r="124" spans="1:8" s="102" customFormat="1">
      <c r="A124" s="180">
        <v>51</v>
      </c>
      <c r="B124" s="183" t="str">
        <f>VLOOKUP(A124,'19-015-5_110.50'!$B$7:$G$1620,2,FALSE)</f>
        <v>Nátěry</v>
      </c>
      <c r="C124" s="181"/>
      <c r="D124" s="181"/>
      <c r="E124" s="182" t="s">
        <v>24</v>
      </c>
      <c r="F124" s="179"/>
      <c r="G124" s="185">
        <f>VLOOKUP(B124,'19-015-5_110.50'!$C$7:$G$1620,5,FALSE)</f>
        <v>0</v>
      </c>
      <c r="H124" s="229" t="e">
        <f>G124/$G$129*100</f>
        <v>#DIV/0!</v>
      </c>
    </row>
    <row r="125" spans="1:8" s="102" customFormat="1">
      <c r="A125" s="180">
        <v>52</v>
      </c>
      <c r="B125" s="183" t="str">
        <f>VLOOKUP(A125,'19-015-5_110.50'!$B$7:$G$1620,2,FALSE)</f>
        <v>Izolace</v>
      </c>
      <c r="C125" s="181"/>
      <c r="D125" s="181"/>
      <c r="E125" s="182" t="s">
        <v>24</v>
      </c>
      <c r="F125" s="179"/>
      <c r="G125" s="185">
        <f>VLOOKUP(B125,'19-015-5_110.50'!$C$7:$G$1620,5,FALSE)</f>
        <v>0</v>
      </c>
      <c r="H125" s="229" t="e">
        <f>G125/$G$129*100</f>
        <v>#DIV/0!</v>
      </c>
    </row>
    <row r="126" spans="1:8" s="102" customFormat="1">
      <c r="A126" s="180">
        <v>53</v>
      </c>
      <c r="B126" s="183" t="str">
        <f>VLOOKUP(A126,'19-015-5_110.50'!$B$7:$G$1620,2,FALSE)</f>
        <v>Zaregulování, revize, kvalifikační měření, ostatní</v>
      </c>
      <c r="C126" s="181"/>
      <c r="D126" s="181"/>
      <c r="E126" s="182" t="s">
        <v>24</v>
      </c>
      <c r="F126" s="179"/>
      <c r="G126" s="185">
        <f>VLOOKUP(B126,'19-015-5_110.50'!$C$7:$G$1620,5,FALSE)</f>
        <v>0</v>
      </c>
      <c r="H126" s="229" t="e">
        <f t="shared" ref="H126" si="4">G126/$G$129*100</f>
        <v>#DIV/0!</v>
      </c>
    </row>
    <row r="127" spans="1:8" s="102" customFormat="1">
      <c r="A127" s="180">
        <v>54</v>
      </c>
      <c r="B127" s="183" t="str">
        <f>VLOOKUP(A127,'19-015-5_110.50'!$B$7:$G$1620,2,FALSE)</f>
        <v>Přesuny hmot</v>
      </c>
      <c r="C127" s="181"/>
      <c r="D127" s="181"/>
      <c r="E127" s="182" t="s">
        <v>24</v>
      </c>
      <c r="F127" s="179"/>
      <c r="G127" s="185">
        <f>VLOOKUP(B127,'19-015-5_110.50'!$C$7:$G$1620,5,FALSE)</f>
        <v>0</v>
      </c>
      <c r="H127" s="229" t="e">
        <f t="shared" ref="H127:H128" si="5">G127/$G$129*100</f>
        <v>#DIV/0!</v>
      </c>
    </row>
    <row r="128" spans="1:8" s="102" customFormat="1">
      <c r="A128" s="180">
        <v>55</v>
      </c>
      <c r="B128" s="183" t="str">
        <f>VLOOKUP(A128,'19-015-5_110.50'!$B$7:$G$1620,2,FALSE)</f>
        <v>Doprava, vedlejší náklady, přesuny hmot</v>
      </c>
      <c r="C128" s="181"/>
      <c r="D128" s="181"/>
      <c r="E128" s="182" t="s">
        <v>24</v>
      </c>
      <c r="F128" s="179"/>
      <c r="G128" s="185">
        <f>VLOOKUP(B128,'19-015-5_110.50'!$C$7:$G$1620,5,FALSE)</f>
        <v>0</v>
      </c>
      <c r="H128" s="229" t="e">
        <f t="shared" si="5"/>
        <v>#DIV/0!</v>
      </c>
    </row>
    <row r="129" spans="1:8">
      <c r="A129" s="96" t="s">
        <v>1</v>
      </c>
      <c r="B129" s="96"/>
      <c r="C129" s="97"/>
      <c r="D129" s="97"/>
      <c r="E129" s="98"/>
      <c r="F129" s="99"/>
      <c r="G129" s="184">
        <f>SUM(G74:G128)</f>
        <v>0</v>
      </c>
      <c r="H129" s="226" t="e">
        <f>SUM(H74:H128)</f>
        <v>#DIV/0!</v>
      </c>
    </row>
  </sheetData>
  <mergeCells count="26">
    <mergeCell ref="D32:E32"/>
    <mergeCell ref="C35:D35"/>
    <mergeCell ref="F24:G24"/>
    <mergeCell ref="F25:G25"/>
    <mergeCell ref="F26:G26"/>
    <mergeCell ref="F27:G27"/>
    <mergeCell ref="F28:G28"/>
    <mergeCell ref="F29:G29"/>
    <mergeCell ref="D20:E20"/>
    <mergeCell ref="F20:G20"/>
    <mergeCell ref="D21:E21"/>
    <mergeCell ref="F21:G21"/>
    <mergeCell ref="D22:E22"/>
    <mergeCell ref="F22:G22"/>
    <mergeCell ref="D17:E17"/>
    <mergeCell ref="F17:G17"/>
    <mergeCell ref="D18:E18"/>
    <mergeCell ref="F18:G18"/>
    <mergeCell ref="D19:E19"/>
    <mergeCell ref="F19:G19"/>
    <mergeCell ref="D16:E16"/>
    <mergeCell ref="A1:H1"/>
    <mergeCell ref="C2:H2"/>
    <mergeCell ref="C3:G3"/>
    <mergeCell ref="C4:G4"/>
    <mergeCell ref="C5:G5"/>
  </mergeCells>
  <pageMargins left="0.7" right="0.7" top="0.78740157499999996" bottom="0.78740157499999996" header="0.3" footer="0.3"/>
  <pageSetup paperSize="9" scale="80" fitToHeight="0" orientation="portrait" r:id="rId1"/>
  <headerFooter>
    <oddHeader>&amp;RPokud je uveden referenční výrobek, může být nahrazen rovnocenným řešením dle ust. § 89 odst. 6 zákona č. 134/2016 Sb.</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heetPr>
  <dimension ref="A1:Z6493"/>
  <sheetViews>
    <sheetView zoomScale="110" zoomScaleNormal="110" workbookViewId="0">
      <selection activeCell="F9" sqref="F9"/>
    </sheetView>
  </sheetViews>
  <sheetFormatPr defaultRowHeight="12.75" outlineLevelRow="2"/>
  <cols>
    <col min="1" max="1" width="5.28515625" style="108" customWidth="1"/>
    <col min="2" max="2" width="14.42578125" style="109" customWidth="1"/>
    <col min="3" max="3" width="38.28515625" style="109" customWidth="1"/>
    <col min="4" max="4" width="4.5703125" style="108" customWidth="1"/>
    <col min="5" max="5" width="10.5703125" style="108" customWidth="1"/>
    <col min="6" max="6" width="9.85546875" style="108" customWidth="1"/>
    <col min="7" max="7" width="14.7109375" style="108" customWidth="1"/>
    <col min="8" max="8" width="12.7109375" style="108" customWidth="1"/>
    <col min="9" max="9" width="12.42578125" hidden="1" customWidth="1"/>
    <col min="12" max="13" width="9.140625" hidden="1" customWidth="1"/>
    <col min="14" max="15" width="9.140625" style="10" hidden="1" customWidth="1"/>
    <col min="16" max="16" width="9.140625" hidden="1" customWidth="1"/>
    <col min="17" max="17" width="9.140625" style="10" hidden="1" customWidth="1"/>
    <col min="18" max="18" width="9.140625" hidden="1" customWidth="1"/>
  </cols>
  <sheetData>
    <row r="1" spans="1:26" ht="15.75" customHeight="1">
      <c r="A1" s="258" t="s">
        <v>478</v>
      </c>
      <c r="B1" s="258"/>
      <c r="C1" s="258"/>
      <c r="D1" s="258"/>
      <c r="E1" s="258"/>
      <c r="F1" s="258"/>
      <c r="G1" s="258"/>
      <c r="H1" s="164"/>
    </row>
    <row r="2" spans="1:26" ht="24.95" customHeight="1">
      <c r="A2" s="104" t="s">
        <v>7</v>
      </c>
      <c r="B2" s="105"/>
      <c r="C2" s="259" t="s">
        <v>81</v>
      </c>
      <c r="D2" s="259"/>
      <c r="E2" s="259"/>
      <c r="F2" s="259"/>
      <c r="G2" s="259"/>
      <c r="H2" s="216"/>
    </row>
    <row r="3" spans="1:26" ht="24.95" customHeight="1">
      <c r="A3" s="104" t="s">
        <v>8</v>
      </c>
      <c r="B3" s="105"/>
      <c r="C3" s="259" t="s">
        <v>82</v>
      </c>
      <c r="D3" s="259"/>
      <c r="E3" s="259"/>
      <c r="F3" s="259"/>
      <c r="G3" s="259"/>
      <c r="H3" s="216"/>
    </row>
    <row r="4" spans="1:26" ht="24.95" customHeight="1">
      <c r="A4" s="106" t="s">
        <v>9</v>
      </c>
      <c r="B4" s="107"/>
      <c r="C4" s="260" t="s">
        <v>83</v>
      </c>
      <c r="D4" s="261"/>
      <c r="E4" s="261"/>
      <c r="F4" s="261"/>
      <c r="G4" s="261"/>
      <c r="H4" s="217"/>
    </row>
    <row r="5" spans="1:26">
      <c r="D5" s="110"/>
    </row>
    <row r="6" spans="1:26">
      <c r="A6" s="157" t="s">
        <v>38</v>
      </c>
      <c r="B6" s="158" t="s">
        <v>39</v>
      </c>
      <c r="C6" s="158" t="s">
        <v>40</v>
      </c>
      <c r="D6" s="159" t="s">
        <v>41</v>
      </c>
      <c r="E6" s="157" t="s">
        <v>42</v>
      </c>
      <c r="F6" s="160" t="s">
        <v>43</v>
      </c>
      <c r="G6" s="157" t="s">
        <v>27</v>
      </c>
      <c r="H6" s="157" t="s">
        <v>70</v>
      </c>
      <c r="I6" s="165"/>
      <c r="J6" s="13"/>
      <c r="L6" t="s">
        <v>65</v>
      </c>
      <c r="M6" t="s">
        <v>65</v>
      </c>
      <c r="O6" s="10" t="s">
        <v>65</v>
      </c>
      <c r="P6" s="10" t="s">
        <v>65</v>
      </c>
      <c r="Q6" s="10" t="s">
        <v>65</v>
      </c>
      <c r="R6" s="10" t="s">
        <v>65</v>
      </c>
    </row>
    <row r="7" spans="1:26">
      <c r="A7" s="111" t="s">
        <v>44</v>
      </c>
      <c r="B7" s="155">
        <v>1</v>
      </c>
      <c r="C7" s="112" t="s">
        <v>117</v>
      </c>
      <c r="D7" s="113"/>
      <c r="E7" s="114"/>
      <c r="F7" s="114"/>
      <c r="G7" s="114">
        <f>SUM(G8:G114)</f>
        <v>0</v>
      </c>
      <c r="H7" s="114"/>
      <c r="O7" s="10" t="s">
        <v>72</v>
      </c>
      <c r="R7" t="s">
        <v>63</v>
      </c>
    </row>
    <row r="8" spans="1:26" ht="33.75" outlineLevel="1">
      <c r="A8" s="115">
        <f>IF(L8=1,M8,"")</f>
        <v>1</v>
      </c>
      <c r="B8" s="146" t="str">
        <f>IF(P8=1,R8,"")</f>
        <v>1.1</v>
      </c>
      <c r="C8" s="116" t="s">
        <v>84</v>
      </c>
      <c r="D8" s="117" t="s">
        <v>47</v>
      </c>
      <c r="E8" s="119">
        <v>1</v>
      </c>
      <c r="F8" s="119">
        <v>0</v>
      </c>
      <c r="G8" s="119">
        <f>E8*F8</f>
        <v>0</v>
      </c>
      <c r="H8" s="119" t="str">
        <f>IF(ISBLANK(D8),"","vlastní")</f>
        <v>vlastní</v>
      </c>
      <c r="I8" s="9"/>
      <c r="J8" s="9"/>
      <c r="K8" s="9"/>
      <c r="L8" s="9">
        <f>IF(ISTEXT(D8),1,0)</f>
        <v>1</v>
      </c>
      <c r="M8" s="9">
        <f>L8+M7</f>
        <v>1</v>
      </c>
      <c r="N8" s="47"/>
      <c r="O8" s="188">
        <v>1</v>
      </c>
      <c r="P8" s="47">
        <f>IF(ISTEXT(D8),1,0)</f>
        <v>1</v>
      </c>
      <c r="Q8" s="47">
        <f>P8+Q7</f>
        <v>1</v>
      </c>
      <c r="R8" s="9" t="str">
        <f>CONCATENATE(O8,".",Q8)</f>
        <v>1.1</v>
      </c>
      <c r="S8" s="9"/>
      <c r="T8" s="9"/>
      <c r="U8" s="9"/>
      <c r="V8" s="9"/>
      <c r="W8" s="9"/>
      <c r="X8" s="9"/>
      <c r="Y8" s="9"/>
      <c r="Z8" s="9"/>
    </row>
    <row r="9" spans="1:26" s="10" customFormat="1" ht="33.75" outlineLevel="1">
      <c r="A9" s="115" t="str">
        <f>IF(L9=1,M9,"")</f>
        <v/>
      </c>
      <c r="B9" s="146" t="str">
        <f t="shared" ref="B9:B58" si="0">IF(P9=1,R9,"")</f>
        <v/>
      </c>
      <c r="C9" s="120" t="s">
        <v>55</v>
      </c>
      <c r="D9" s="117"/>
      <c r="E9" s="119"/>
      <c r="F9" s="119"/>
      <c r="G9" s="119"/>
      <c r="H9" s="119" t="str">
        <f t="shared" ref="H9:H114" si="1">IF(ISBLANK(D9),"","vlastní")</f>
        <v/>
      </c>
      <c r="I9" s="47"/>
      <c r="J9" s="47"/>
      <c r="K9" s="47"/>
      <c r="L9" s="47">
        <f t="shared" ref="L9:L72" si="2">IF(ISTEXT(D9),1,0)</f>
        <v>0</v>
      </c>
      <c r="M9" s="47">
        <f t="shared" ref="M9:M72" si="3">L9+M8</f>
        <v>1</v>
      </c>
      <c r="N9" s="47"/>
      <c r="O9" s="47">
        <f>O8</f>
        <v>1</v>
      </c>
      <c r="P9" s="47">
        <f t="shared" ref="P9" si="4">IF(ISTEXT(D9),1,0)</f>
        <v>0</v>
      </c>
      <c r="Q9" s="47">
        <f t="shared" ref="Q9" si="5">P9+Q8</f>
        <v>1</v>
      </c>
      <c r="R9" s="47" t="str">
        <f t="shared" ref="R9" si="6">CONCATENATE(O9,".",Q9)</f>
        <v>1.1</v>
      </c>
      <c r="S9" s="47"/>
      <c r="T9" s="47"/>
      <c r="U9" s="47"/>
      <c r="V9" s="47"/>
      <c r="W9" s="47"/>
      <c r="X9" s="47"/>
      <c r="Y9" s="47"/>
      <c r="Z9" s="47"/>
    </row>
    <row r="10" spans="1:26" s="10" customFormat="1" ht="56.25" outlineLevel="1">
      <c r="A10" s="115" t="str">
        <f t="shared" ref="A10:A64" si="7">IF(L10=1,M10,"")</f>
        <v/>
      </c>
      <c r="B10" s="146" t="str">
        <f t="shared" si="0"/>
        <v/>
      </c>
      <c r="C10" s="121" t="s">
        <v>120</v>
      </c>
      <c r="D10" s="117"/>
      <c r="E10" s="119"/>
      <c r="F10" s="119"/>
      <c r="G10" s="119"/>
      <c r="H10" s="119" t="str">
        <f t="shared" si="1"/>
        <v/>
      </c>
      <c r="I10" s="47"/>
      <c r="J10" s="47"/>
      <c r="K10" s="47"/>
      <c r="L10" s="47">
        <f t="shared" si="2"/>
        <v>0</v>
      </c>
      <c r="M10" s="47">
        <f t="shared" si="3"/>
        <v>1</v>
      </c>
      <c r="N10" s="47"/>
      <c r="O10" s="47">
        <f t="shared" ref="O10:O73" si="8">O9</f>
        <v>1</v>
      </c>
      <c r="P10" s="47">
        <f t="shared" ref="P10:P73" si="9">IF(ISTEXT(D10),1,0)</f>
        <v>0</v>
      </c>
      <c r="Q10" s="47">
        <f t="shared" ref="Q10:Q73" si="10">P10+Q9</f>
        <v>1</v>
      </c>
      <c r="R10" s="47" t="str">
        <f t="shared" ref="R10:R73" si="11">CONCATENATE(O10,".",Q10)</f>
        <v>1.1</v>
      </c>
      <c r="S10" s="47"/>
      <c r="T10" s="47"/>
      <c r="U10" s="47"/>
      <c r="V10" s="47"/>
      <c r="W10" s="47"/>
      <c r="X10" s="47"/>
      <c r="Y10" s="47"/>
      <c r="Z10" s="47"/>
    </row>
    <row r="11" spans="1:26" s="10" customFormat="1" ht="22.5" outlineLevel="1">
      <c r="A11" s="115" t="str">
        <f t="shared" si="7"/>
        <v/>
      </c>
      <c r="B11" s="146" t="str">
        <f t="shared" si="0"/>
        <v/>
      </c>
      <c r="C11" s="122" t="s">
        <v>121</v>
      </c>
      <c r="D11" s="117"/>
      <c r="E11" s="119"/>
      <c r="F11" s="119"/>
      <c r="G11" s="119"/>
      <c r="H11" s="119" t="str">
        <f t="shared" si="1"/>
        <v/>
      </c>
      <c r="I11" s="47"/>
      <c r="J11" s="47"/>
      <c r="K11" s="47"/>
      <c r="L11" s="47">
        <f t="shared" si="2"/>
        <v>0</v>
      </c>
      <c r="M11" s="47">
        <f t="shared" si="3"/>
        <v>1</v>
      </c>
      <c r="N11" s="47"/>
      <c r="O11" s="47">
        <f t="shared" si="8"/>
        <v>1</v>
      </c>
      <c r="P11" s="47">
        <f t="shared" si="9"/>
        <v>0</v>
      </c>
      <c r="Q11" s="47">
        <f t="shared" si="10"/>
        <v>1</v>
      </c>
      <c r="R11" s="47" t="str">
        <f t="shared" si="11"/>
        <v>1.1</v>
      </c>
      <c r="S11" s="47"/>
      <c r="T11" s="47"/>
      <c r="U11" s="47"/>
      <c r="V11" s="47"/>
      <c r="W11" s="47"/>
      <c r="X11" s="47"/>
      <c r="Y11" s="47"/>
      <c r="Z11" s="47"/>
    </row>
    <row r="12" spans="1:26" outlineLevel="1">
      <c r="A12" s="115" t="str">
        <f t="shared" si="7"/>
        <v/>
      </c>
      <c r="B12" s="146" t="str">
        <f t="shared" si="0"/>
        <v/>
      </c>
      <c r="C12" s="123"/>
      <c r="D12" s="124"/>
      <c r="E12" s="152"/>
      <c r="F12" s="119"/>
      <c r="G12" s="119"/>
      <c r="H12" s="119" t="str">
        <f t="shared" si="1"/>
        <v/>
      </c>
      <c r="I12" s="9"/>
      <c r="J12" s="47"/>
      <c r="K12" s="9"/>
      <c r="L12" s="47">
        <f t="shared" si="2"/>
        <v>0</v>
      </c>
      <c r="M12" s="47">
        <f t="shared" si="3"/>
        <v>1</v>
      </c>
      <c r="N12" s="47"/>
      <c r="O12" s="47">
        <f t="shared" si="8"/>
        <v>1</v>
      </c>
      <c r="P12" s="47">
        <f t="shared" si="9"/>
        <v>0</v>
      </c>
      <c r="Q12" s="47">
        <f t="shared" si="10"/>
        <v>1</v>
      </c>
      <c r="R12" s="47" t="str">
        <f t="shared" si="11"/>
        <v>1.1</v>
      </c>
      <c r="S12" s="9"/>
      <c r="T12" s="9"/>
      <c r="U12" s="9"/>
      <c r="V12" s="9"/>
      <c r="W12" s="9"/>
      <c r="X12" s="9"/>
      <c r="Y12" s="9"/>
      <c r="Z12" s="9"/>
    </row>
    <row r="13" spans="1:26" s="10" customFormat="1" ht="33.75" outlineLevel="1">
      <c r="A13" s="115">
        <f t="shared" si="7"/>
        <v>2</v>
      </c>
      <c r="B13" s="146" t="str">
        <f t="shared" si="0"/>
        <v>1.2</v>
      </c>
      <c r="C13" s="129" t="s">
        <v>86</v>
      </c>
      <c r="D13" s="117" t="s">
        <v>47</v>
      </c>
      <c r="E13" s="119">
        <v>1</v>
      </c>
      <c r="F13" s="135">
        <v>0</v>
      </c>
      <c r="G13" s="119">
        <f>E13*F13</f>
        <v>0</v>
      </c>
      <c r="H13" s="119" t="str">
        <f t="shared" si="1"/>
        <v>vlastní</v>
      </c>
      <c r="I13" s="47"/>
      <c r="J13" s="47"/>
      <c r="K13" s="47"/>
      <c r="L13" s="47">
        <f t="shared" si="2"/>
        <v>1</v>
      </c>
      <c r="M13" s="47">
        <f t="shared" si="3"/>
        <v>2</v>
      </c>
      <c r="N13" s="47"/>
      <c r="O13" s="47">
        <f t="shared" si="8"/>
        <v>1</v>
      </c>
      <c r="P13" s="47">
        <f t="shared" si="9"/>
        <v>1</v>
      </c>
      <c r="Q13" s="47">
        <f t="shared" si="10"/>
        <v>2</v>
      </c>
      <c r="R13" s="47" t="str">
        <f t="shared" si="11"/>
        <v>1.2</v>
      </c>
      <c r="S13" s="47"/>
      <c r="T13" s="47"/>
      <c r="U13" s="47"/>
      <c r="V13" s="47"/>
      <c r="W13" s="47"/>
      <c r="X13" s="47"/>
      <c r="Y13" s="47"/>
      <c r="Z13" s="47"/>
    </row>
    <row r="14" spans="1:26" s="10" customFormat="1" outlineLevel="1">
      <c r="A14" s="115" t="str">
        <f t="shared" si="7"/>
        <v/>
      </c>
      <c r="B14" s="146" t="str">
        <f t="shared" si="0"/>
        <v/>
      </c>
      <c r="C14" s="123"/>
      <c r="D14" s="124"/>
      <c r="E14" s="152"/>
      <c r="F14" s="119"/>
      <c r="G14" s="119"/>
      <c r="H14" s="119" t="str">
        <f t="shared" si="1"/>
        <v/>
      </c>
      <c r="I14" s="47"/>
      <c r="J14" s="47"/>
      <c r="K14" s="47"/>
      <c r="L14" s="47">
        <f t="shared" si="2"/>
        <v>0</v>
      </c>
      <c r="M14" s="47">
        <f t="shared" si="3"/>
        <v>2</v>
      </c>
      <c r="N14" s="47"/>
      <c r="O14" s="47">
        <f t="shared" si="8"/>
        <v>1</v>
      </c>
      <c r="P14" s="47">
        <f t="shared" si="9"/>
        <v>0</v>
      </c>
      <c r="Q14" s="47">
        <f t="shared" si="10"/>
        <v>2</v>
      </c>
      <c r="R14" s="47" t="str">
        <f t="shared" si="11"/>
        <v>1.2</v>
      </c>
      <c r="S14" s="47"/>
      <c r="T14" s="47"/>
      <c r="U14" s="47"/>
      <c r="V14" s="47"/>
      <c r="W14" s="47"/>
      <c r="X14" s="47"/>
      <c r="Y14" s="47"/>
      <c r="Z14" s="47"/>
    </row>
    <row r="15" spans="1:26" s="10" customFormat="1" ht="33.75" outlineLevel="1">
      <c r="A15" s="115">
        <f t="shared" si="7"/>
        <v>3</v>
      </c>
      <c r="B15" s="146" t="str">
        <f t="shared" si="0"/>
        <v>1.3</v>
      </c>
      <c r="C15" s="129" t="s">
        <v>85</v>
      </c>
      <c r="D15" s="117" t="s">
        <v>47</v>
      </c>
      <c r="E15" s="119">
        <v>1</v>
      </c>
      <c r="F15" s="135">
        <v>0</v>
      </c>
      <c r="G15" s="119">
        <f>E15*F15</f>
        <v>0</v>
      </c>
      <c r="H15" s="119" t="str">
        <f t="shared" si="1"/>
        <v>vlastní</v>
      </c>
      <c r="I15" s="47"/>
      <c r="J15" s="47"/>
      <c r="K15" s="47"/>
      <c r="L15" s="47">
        <f t="shared" si="2"/>
        <v>1</v>
      </c>
      <c r="M15" s="47">
        <f t="shared" si="3"/>
        <v>3</v>
      </c>
      <c r="N15" s="47"/>
      <c r="O15" s="47">
        <f t="shared" si="8"/>
        <v>1</v>
      </c>
      <c r="P15" s="47">
        <f t="shared" si="9"/>
        <v>1</v>
      </c>
      <c r="Q15" s="47">
        <f t="shared" si="10"/>
        <v>3</v>
      </c>
      <c r="R15" s="47" t="str">
        <f t="shared" si="11"/>
        <v>1.3</v>
      </c>
      <c r="S15" s="47"/>
      <c r="T15" s="47"/>
      <c r="U15" s="47"/>
      <c r="V15" s="47"/>
      <c r="W15" s="47"/>
      <c r="X15" s="47"/>
      <c r="Y15" s="47"/>
      <c r="Z15" s="47"/>
    </row>
    <row r="16" spans="1:26" s="10" customFormat="1" outlineLevel="1">
      <c r="A16" s="115" t="str">
        <f t="shared" si="7"/>
        <v/>
      </c>
      <c r="B16" s="146" t="str">
        <f t="shared" si="0"/>
        <v/>
      </c>
      <c r="C16" s="123"/>
      <c r="D16" s="117"/>
      <c r="E16" s="119"/>
      <c r="F16" s="119"/>
      <c r="G16" s="119"/>
      <c r="H16" s="119" t="str">
        <f t="shared" si="1"/>
        <v/>
      </c>
      <c r="I16" s="47"/>
      <c r="J16" s="47"/>
      <c r="K16" s="47"/>
      <c r="L16" s="47">
        <f t="shared" si="2"/>
        <v>0</v>
      </c>
      <c r="M16" s="47">
        <f t="shared" si="3"/>
        <v>3</v>
      </c>
      <c r="N16" s="47"/>
      <c r="O16" s="47">
        <f t="shared" si="8"/>
        <v>1</v>
      </c>
      <c r="P16" s="47">
        <f t="shared" si="9"/>
        <v>0</v>
      </c>
      <c r="Q16" s="47">
        <f t="shared" si="10"/>
        <v>3</v>
      </c>
      <c r="R16" s="47" t="str">
        <f t="shared" si="11"/>
        <v>1.3</v>
      </c>
      <c r="S16" s="47"/>
      <c r="T16" s="47"/>
      <c r="U16" s="47"/>
      <c r="V16" s="47"/>
      <c r="W16" s="47"/>
      <c r="X16" s="47"/>
      <c r="Y16" s="47"/>
      <c r="Z16" s="47"/>
    </row>
    <row r="17" spans="1:26" s="10" customFormat="1" ht="45" outlineLevel="1">
      <c r="A17" s="115">
        <f t="shared" si="7"/>
        <v>4</v>
      </c>
      <c r="B17" s="146" t="str">
        <f t="shared" si="0"/>
        <v>1.4</v>
      </c>
      <c r="C17" s="126" t="s">
        <v>407</v>
      </c>
      <c r="D17" s="186" t="s">
        <v>47</v>
      </c>
      <c r="E17" s="153">
        <v>6</v>
      </c>
      <c r="F17" s="119">
        <v>0</v>
      </c>
      <c r="G17" s="119">
        <f>E17*F17</f>
        <v>0</v>
      </c>
      <c r="H17" s="119" t="str">
        <f t="shared" si="1"/>
        <v>vlastní</v>
      </c>
      <c r="I17" s="47"/>
      <c r="J17" s="47"/>
      <c r="K17" s="47"/>
      <c r="L17" s="47">
        <f t="shared" si="2"/>
        <v>1</v>
      </c>
      <c r="M17" s="47">
        <f t="shared" si="3"/>
        <v>4</v>
      </c>
      <c r="N17" s="47"/>
      <c r="O17" s="47">
        <f t="shared" si="8"/>
        <v>1</v>
      </c>
      <c r="P17" s="47">
        <f t="shared" si="9"/>
        <v>1</v>
      </c>
      <c r="Q17" s="47">
        <f t="shared" si="10"/>
        <v>4</v>
      </c>
      <c r="R17" s="47" t="str">
        <f t="shared" si="11"/>
        <v>1.4</v>
      </c>
      <c r="S17" s="47"/>
      <c r="T17" s="47"/>
      <c r="U17" s="47"/>
      <c r="V17" s="47"/>
      <c r="W17" s="47"/>
      <c r="X17" s="47"/>
      <c r="Y17" s="47"/>
      <c r="Z17" s="47"/>
    </row>
    <row r="18" spans="1:26" s="10" customFormat="1" ht="22.5" outlineLevel="1">
      <c r="A18" s="115"/>
      <c r="B18" s="146"/>
      <c r="C18" s="126" t="s">
        <v>87</v>
      </c>
      <c r="D18" s="186"/>
      <c r="E18" s="153"/>
      <c r="F18" s="119"/>
      <c r="G18" s="119"/>
      <c r="H18" s="119"/>
      <c r="I18" s="47"/>
      <c r="J18" s="47"/>
      <c r="K18" s="47"/>
      <c r="L18" s="47">
        <f t="shared" si="2"/>
        <v>0</v>
      </c>
      <c r="M18" s="47">
        <f t="shared" si="3"/>
        <v>4</v>
      </c>
      <c r="N18" s="47"/>
      <c r="O18" s="47">
        <f t="shared" si="8"/>
        <v>1</v>
      </c>
      <c r="P18" s="47">
        <f t="shared" si="9"/>
        <v>0</v>
      </c>
      <c r="Q18" s="47">
        <f t="shared" si="10"/>
        <v>4</v>
      </c>
      <c r="R18" s="47" t="str">
        <f t="shared" si="11"/>
        <v>1.4</v>
      </c>
      <c r="S18" s="47"/>
      <c r="T18" s="47"/>
      <c r="U18" s="47"/>
      <c r="V18" s="47"/>
      <c r="W18" s="47"/>
      <c r="X18" s="47"/>
      <c r="Y18" s="47"/>
      <c r="Z18" s="47"/>
    </row>
    <row r="19" spans="1:26" s="10" customFormat="1" outlineLevel="1">
      <c r="A19" s="115" t="str">
        <f t="shared" si="7"/>
        <v/>
      </c>
      <c r="B19" s="146" t="str">
        <f t="shared" si="0"/>
        <v/>
      </c>
      <c r="C19" s="123"/>
      <c r="D19" s="187"/>
      <c r="E19" s="152"/>
      <c r="F19" s="119"/>
      <c r="G19" s="119"/>
      <c r="H19" s="119" t="str">
        <f t="shared" si="1"/>
        <v/>
      </c>
      <c r="I19" s="47"/>
      <c r="J19" s="47"/>
      <c r="K19" s="47"/>
      <c r="L19" s="47">
        <f t="shared" si="2"/>
        <v>0</v>
      </c>
      <c r="M19" s="47">
        <f t="shared" si="3"/>
        <v>4</v>
      </c>
      <c r="N19" s="47"/>
      <c r="O19" s="47">
        <f t="shared" si="8"/>
        <v>1</v>
      </c>
      <c r="P19" s="47">
        <f t="shared" si="9"/>
        <v>0</v>
      </c>
      <c r="Q19" s="47">
        <f t="shared" si="10"/>
        <v>4</v>
      </c>
      <c r="R19" s="47" t="str">
        <f t="shared" si="11"/>
        <v>1.4</v>
      </c>
      <c r="S19" s="47"/>
      <c r="T19" s="47"/>
      <c r="U19" s="47"/>
      <c r="V19" s="47"/>
      <c r="W19" s="47"/>
      <c r="X19" s="47"/>
      <c r="Y19" s="47"/>
      <c r="Z19" s="47"/>
    </row>
    <row r="20" spans="1:26" s="10" customFormat="1" ht="45" outlineLevel="1">
      <c r="A20" s="115">
        <f t="shared" ref="A20:A22" si="12">IF(L20=1,M20,"")</f>
        <v>5</v>
      </c>
      <c r="B20" s="146" t="str">
        <f t="shared" ref="B20:B22" si="13">IF(P20=1,R20,"")</f>
        <v>1.5</v>
      </c>
      <c r="C20" s="126" t="s">
        <v>408</v>
      </c>
      <c r="D20" s="186" t="s">
        <v>47</v>
      </c>
      <c r="E20" s="153">
        <v>3</v>
      </c>
      <c r="F20" s="119">
        <v>0</v>
      </c>
      <c r="G20" s="119">
        <f>E20*F20</f>
        <v>0</v>
      </c>
      <c r="H20" s="119" t="str">
        <f t="shared" ref="H20:H22" si="14">IF(ISBLANK(D20),"","vlastní")</f>
        <v>vlastní</v>
      </c>
      <c r="I20" s="47"/>
      <c r="J20" s="47"/>
      <c r="K20" s="47"/>
      <c r="L20" s="47">
        <f t="shared" si="2"/>
        <v>1</v>
      </c>
      <c r="M20" s="47">
        <f t="shared" si="3"/>
        <v>5</v>
      </c>
      <c r="N20" s="47"/>
      <c r="O20" s="47">
        <f t="shared" si="8"/>
        <v>1</v>
      </c>
      <c r="P20" s="47">
        <f t="shared" si="9"/>
        <v>1</v>
      </c>
      <c r="Q20" s="47">
        <f t="shared" si="10"/>
        <v>5</v>
      </c>
      <c r="R20" s="47" t="str">
        <f t="shared" si="11"/>
        <v>1.5</v>
      </c>
      <c r="S20" s="47"/>
      <c r="T20" s="47"/>
      <c r="U20" s="47"/>
      <c r="V20" s="47"/>
      <c r="W20" s="47"/>
      <c r="X20" s="47"/>
      <c r="Y20" s="47"/>
      <c r="Z20" s="47"/>
    </row>
    <row r="21" spans="1:26" s="10" customFormat="1" ht="22.5" outlineLevel="1">
      <c r="A21" s="115"/>
      <c r="B21" s="146"/>
      <c r="C21" s="126" t="s">
        <v>87</v>
      </c>
      <c r="D21" s="186"/>
      <c r="E21" s="153"/>
      <c r="F21" s="119"/>
      <c r="G21" s="119"/>
      <c r="H21" s="119"/>
      <c r="I21" s="47"/>
      <c r="J21" s="47"/>
      <c r="K21" s="47"/>
      <c r="L21" s="47">
        <f t="shared" si="2"/>
        <v>0</v>
      </c>
      <c r="M21" s="47">
        <f t="shared" si="3"/>
        <v>5</v>
      </c>
      <c r="N21" s="47"/>
      <c r="O21" s="47">
        <f t="shared" si="8"/>
        <v>1</v>
      </c>
      <c r="P21" s="47">
        <f t="shared" si="9"/>
        <v>0</v>
      </c>
      <c r="Q21" s="47">
        <f t="shared" si="10"/>
        <v>5</v>
      </c>
      <c r="R21" s="47" t="str">
        <f t="shared" si="11"/>
        <v>1.5</v>
      </c>
      <c r="S21" s="47"/>
      <c r="T21" s="47"/>
      <c r="U21" s="47"/>
      <c r="V21" s="47"/>
      <c r="W21" s="47"/>
      <c r="X21" s="47"/>
      <c r="Y21" s="47"/>
      <c r="Z21" s="47"/>
    </row>
    <row r="22" spans="1:26" s="10" customFormat="1" outlineLevel="1">
      <c r="A22" s="115" t="str">
        <f t="shared" si="12"/>
        <v/>
      </c>
      <c r="B22" s="146" t="str">
        <f t="shared" si="13"/>
        <v/>
      </c>
      <c r="C22" s="123"/>
      <c r="D22" s="187"/>
      <c r="E22" s="152"/>
      <c r="F22" s="119"/>
      <c r="G22" s="119"/>
      <c r="H22" s="119" t="str">
        <f t="shared" si="14"/>
        <v/>
      </c>
      <c r="I22" s="47"/>
      <c r="J22" s="47"/>
      <c r="K22" s="47"/>
      <c r="L22" s="47">
        <f t="shared" si="2"/>
        <v>0</v>
      </c>
      <c r="M22" s="47">
        <f t="shared" si="3"/>
        <v>5</v>
      </c>
      <c r="N22" s="47"/>
      <c r="O22" s="47">
        <f t="shared" si="8"/>
        <v>1</v>
      </c>
      <c r="P22" s="47">
        <f t="shared" si="9"/>
        <v>0</v>
      </c>
      <c r="Q22" s="47">
        <f t="shared" si="10"/>
        <v>5</v>
      </c>
      <c r="R22" s="47" t="str">
        <f t="shared" si="11"/>
        <v>1.5</v>
      </c>
      <c r="S22" s="47"/>
      <c r="T22" s="47"/>
      <c r="U22" s="47"/>
      <c r="V22" s="47"/>
      <c r="W22" s="47"/>
      <c r="X22" s="47"/>
      <c r="Y22" s="47"/>
      <c r="Z22" s="47"/>
    </row>
    <row r="23" spans="1:26" s="10" customFormat="1" ht="45" outlineLevel="1">
      <c r="A23" s="115">
        <f t="shared" si="7"/>
        <v>6</v>
      </c>
      <c r="B23" s="146" t="str">
        <f t="shared" si="0"/>
        <v>1.6</v>
      </c>
      <c r="C23" s="126" t="s">
        <v>409</v>
      </c>
      <c r="D23" s="186" t="s">
        <v>47</v>
      </c>
      <c r="E23" s="153">
        <v>3</v>
      </c>
      <c r="F23" s="119">
        <v>0</v>
      </c>
      <c r="G23" s="119">
        <f>E23*F23</f>
        <v>0</v>
      </c>
      <c r="H23" s="119" t="str">
        <f t="shared" ref="H23:H25" si="15">IF(ISBLANK(D23),"","vlastní")</f>
        <v>vlastní</v>
      </c>
      <c r="I23" s="47"/>
      <c r="J23" s="47"/>
      <c r="K23" s="47"/>
      <c r="L23" s="47">
        <f t="shared" si="2"/>
        <v>1</v>
      </c>
      <c r="M23" s="47">
        <f t="shared" si="3"/>
        <v>6</v>
      </c>
      <c r="N23" s="47"/>
      <c r="O23" s="47">
        <f t="shared" si="8"/>
        <v>1</v>
      </c>
      <c r="P23" s="47">
        <f t="shared" si="9"/>
        <v>1</v>
      </c>
      <c r="Q23" s="47">
        <f t="shared" si="10"/>
        <v>6</v>
      </c>
      <c r="R23" s="47" t="str">
        <f t="shared" si="11"/>
        <v>1.6</v>
      </c>
      <c r="S23" s="47"/>
      <c r="T23" s="47"/>
      <c r="U23" s="47"/>
      <c r="V23" s="47"/>
      <c r="W23" s="47"/>
      <c r="X23" s="47"/>
      <c r="Y23" s="47"/>
      <c r="Z23" s="47"/>
    </row>
    <row r="24" spans="1:26" s="10" customFormat="1" ht="22.5" outlineLevel="1">
      <c r="A24" s="115"/>
      <c r="B24" s="146"/>
      <c r="C24" s="126" t="s">
        <v>87</v>
      </c>
      <c r="D24" s="186"/>
      <c r="E24" s="153"/>
      <c r="F24" s="119"/>
      <c r="G24" s="119"/>
      <c r="H24" s="119"/>
      <c r="I24" s="47"/>
      <c r="J24" s="47"/>
      <c r="K24" s="47"/>
      <c r="L24" s="47">
        <f t="shared" si="2"/>
        <v>0</v>
      </c>
      <c r="M24" s="47">
        <f t="shared" si="3"/>
        <v>6</v>
      </c>
      <c r="N24" s="47"/>
      <c r="O24" s="47">
        <f t="shared" si="8"/>
        <v>1</v>
      </c>
      <c r="P24" s="47">
        <f t="shared" si="9"/>
        <v>0</v>
      </c>
      <c r="Q24" s="47">
        <f t="shared" si="10"/>
        <v>6</v>
      </c>
      <c r="R24" s="47" t="str">
        <f t="shared" si="11"/>
        <v>1.6</v>
      </c>
      <c r="S24" s="47"/>
      <c r="T24" s="47"/>
      <c r="U24" s="47"/>
      <c r="V24" s="47"/>
      <c r="W24" s="47"/>
      <c r="X24" s="47"/>
      <c r="Y24" s="47"/>
      <c r="Z24" s="47"/>
    </row>
    <row r="25" spans="1:26" s="10" customFormat="1" outlineLevel="1">
      <c r="A25" s="115" t="str">
        <f t="shared" ref="A25:A28" si="16">IF(L25=1,M25,"")</f>
        <v/>
      </c>
      <c r="B25" s="146" t="str">
        <f t="shared" ref="B25:B28" si="17">IF(P25=1,R25,"")</f>
        <v/>
      </c>
      <c r="C25" s="123"/>
      <c r="D25" s="187"/>
      <c r="E25" s="152"/>
      <c r="F25" s="119"/>
      <c r="G25" s="119"/>
      <c r="H25" s="119" t="str">
        <f t="shared" si="15"/>
        <v/>
      </c>
      <c r="I25" s="47"/>
      <c r="J25" s="47"/>
      <c r="K25" s="47"/>
      <c r="L25" s="47">
        <f t="shared" si="2"/>
        <v>0</v>
      </c>
      <c r="M25" s="47">
        <f t="shared" si="3"/>
        <v>6</v>
      </c>
      <c r="N25" s="47"/>
      <c r="O25" s="47">
        <f t="shared" si="8"/>
        <v>1</v>
      </c>
      <c r="P25" s="47">
        <f t="shared" si="9"/>
        <v>0</v>
      </c>
      <c r="Q25" s="47">
        <f t="shared" si="10"/>
        <v>6</v>
      </c>
      <c r="R25" s="47" t="str">
        <f t="shared" si="11"/>
        <v>1.6</v>
      </c>
      <c r="S25" s="47"/>
      <c r="T25" s="47"/>
      <c r="U25" s="47"/>
      <c r="V25" s="47"/>
      <c r="W25" s="47"/>
      <c r="X25" s="47"/>
      <c r="Y25" s="47"/>
      <c r="Z25" s="47"/>
    </row>
    <row r="26" spans="1:26" s="10" customFormat="1" ht="45" outlineLevel="1">
      <c r="A26" s="115">
        <f t="shared" si="16"/>
        <v>7</v>
      </c>
      <c r="B26" s="146" t="str">
        <f t="shared" si="17"/>
        <v>1.7</v>
      </c>
      <c r="C26" s="126" t="s">
        <v>410</v>
      </c>
      <c r="D26" s="186" t="s">
        <v>47</v>
      </c>
      <c r="E26" s="153">
        <v>2</v>
      </c>
      <c r="F26" s="119">
        <v>0</v>
      </c>
      <c r="G26" s="119">
        <f>E26*F26</f>
        <v>0</v>
      </c>
      <c r="H26" s="119" t="str">
        <f t="shared" ref="H26:H28" si="18">IF(ISBLANK(D26),"","vlastní")</f>
        <v>vlastní</v>
      </c>
      <c r="I26" s="47"/>
      <c r="J26" s="47"/>
      <c r="K26" s="47"/>
      <c r="L26" s="47">
        <f t="shared" si="2"/>
        <v>1</v>
      </c>
      <c r="M26" s="47">
        <f t="shared" si="3"/>
        <v>7</v>
      </c>
      <c r="N26" s="47"/>
      <c r="O26" s="47">
        <f>O25</f>
        <v>1</v>
      </c>
      <c r="P26" s="47">
        <f t="shared" si="9"/>
        <v>1</v>
      </c>
      <c r="Q26" s="47">
        <f>P26+Q25</f>
        <v>7</v>
      </c>
      <c r="R26" s="47" t="str">
        <f t="shared" si="11"/>
        <v>1.7</v>
      </c>
      <c r="S26" s="47"/>
      <c r="T26" s="47"/>
      <c r="U26" s="47"/>
      <c r="V26" s="47"/>
      <c r="W26" s="47"/>
      <c r="X26" s="47"/>
      <c r="Y26" s="47"/>
      <c r="Z26" s="47"/>
    </row>
    <row r="27" spans="1:26" s="10" customFormat="1" ht="22.5" outlineLevel="1">
      <c r="A27" s="115"/>
      <c r="B27" s="146"/>
      <c r="C27" s="126" t="s">
        <v>87</v>
      </c>
      <c r="D27" s="186"/>
      <c r="E27" s="153"/>
      <c r="F27" s="119"/>
      <c r="G27" s="119"/>
      <c r="H27" s="119"/>
      <c r="I27" s="47"/>
      <c r="J27" s="47"/>
      <c r="K27" s="47"/>
      <c r="L27" s="47">
        <f t="shared" si="2"/>
        <v>0</v>
      </c>
      <c r="M27" s="47">
        <f t="shared" si="3"/>
        <v>7</v>
      </c>
      <c r="N27" s="47"/>
      <c r="O27" s="47">
        <f t="shared" si="8"/>
        <v>1</v>
      </c>
      <c r="P27" s="47">
        <f t="shared" si="9"/>
        <v>0</v>
      </c>
      <c r="Q27" s="47">
        <f t="shared" si="10"/>
        <v>7</v>
      </c>
      <c r="R27" s="47" t="str">
        <f t="shared" si="11"/>
        <v>1.7</v>
      </c>
      <c r="S27" s="47"/>
      <c r="T27" s="47"/>
      <c r="U27" s="47"/>
      <c r="V27" s="47"/>
      <c r="W27" s="47"/>
      <c r="X27" s="47"/>
      <c r="Y27" s="47"/>
      <c r="Z27" s="47"/>
    </row>
    <row r="28" spans="1:26" s="10" customFormat="1" outlineLevel="1">
      <c r="A28" s="115" t="str">
        <f t="shared" si="16"/>
        <v/>
      </c>
      <c r="B28" s="146" t="str">
        <f t="shared" si="17"/>
        <v/>
      </c>
      <c r="C28" s="123"/>
      <c r="D28" s="187"/>
      <c r="E28" s="152"/>
      <c r="F28" s="119"/>
      <c r="G28" s="119"/>
      <c r="H28" s="119" t="str">
        <f t="shared" si="18"/>
        <v/>
      </c>
      <c r="I28" s="47"/>
      <c r="J28" s="47"/>
      <c r="K28" s="47"/>
      <c r="L28" s="47">
        <f t="shared" si="2"/>
        <v>0</v>
      </c>
      <c r="M28" s="47">
        <f t="shared" si="3"/>
        <v>7</v>
      </c>
      <c r="N28" s="47"/>
      <c r="O28" s="47">
        <f t="shared" si="8"/>
        <v>1</v>
      </c>
      <c r="P28" s="47">
        <f t="shared" si="9"/>
        <v>0</v>
      </c>
      <c r="Q28" s="47">
        <f t="shared" si="10"/>
        <v>7</v>
      </c>
      <c r="R28" s="47" t="str">
        <f t="shared" si="11"/>
        <v>1.7</v>
      </c>
      <c r="S28" s="47"/>
      <c r="T28" s="47"/>
      <c r="U28" s="47"/>
      <c r="V28" s="47"/>
      <c r="W28" s="47"/>
      <c r="X28" s="47"/>
      <c r="Y28" s="47"/>
      <c r="Z28" s="47"/>
    </row>
    <row r="29" spans="1:26" s="10" customFormat="1" ht="45" outlineLevel="1">
      <c r="A29" s="115">
        <f t="shared" si="7"/>
        <v>8</v>
      </c>
      <c r="B29" s="146" t="str">
        <f t="shared" si="0"/>
        <v>1.8</v>
      </c>
      <c r="C29" s="126" t="s">
        <v>397</v>
      </c>
      <c r="D29" s="186" t="s">
        <v>47</v>
      </c>
      <c r="E29" s="153">
        <v>2</v>
      </c>
      <c r="F29" s="119">
        <v>0</v>
      </c>
      <c r="G29" s="119">
        <f>E29*F29</f>
        <v>0</v>
      </c>
      <c r="H29" s="119" t="str">
        <f t="shared" ref="H29:H31" si="19">IF(ISBLANK(D29),"","vlastní")</f>
        <v>vlastní</v>
      </c>
      <c r="I29" s="47"/>
      <c r="J29" s="47"/>
      <c r="K29" s="47"/>
      <c r="L29" s="47">
        <f t="shared" si="2"/>
        <v>1</v>
      </c>
      <c r="M29" s="47">
        <f t="shared" si="3"/>
        <v>8</v>
      </c>
      <c r="N29" s="47"/>
      <c r="O29" s="47">
        <f t="shared" si="8"/>
        <v>1</v>
      </c>
      <c r="P29" s="47">
        <f t="shared" si="9"/>
        <v>1</v>
      </c>
      <c r="Q29" s="47">
        <f t="shared" si="10"/>
        <v>8</v>
      </c>
      <c r="R29" s="47" t="str">
        <f t="shared" si="11"/>
        <v>1.8</v>
      </c>
      <c r="S29" s="47"/>
      <c r="T29" s="47"/>
      <c r="U29" s="47"/>
      <c r="V29" s="47"/>
      <c r="W29" s="47"/>
      <c r="X29" s="47"/>
      <c r="Y29" s="47"/>
      <c r="Z29" s="47"/>
    </row>
    <row r="30" spans="1:26" s="10" customFormat="1" ht="22.5" outlineLevel="1">
      <c r="A30" s="115" t="str">
        <f t="shared" si="7"/>
        <v/>
      </c>
      <c r="B30" s="146" t="str">
        <f t="shared" si="0"/>
        <v/>
      </c>
      <c r="C30" s="126" t="s">
        <v>88</v>
      </c>
      <c r="D30" s="186"/>
      <c r="E30" s="153"/>
      <c r="F30" s="119"/>
      <c r="G30" s="119"/>
      <c r="H30" s="119" t="str">
        <f t="shared" si="19"/>
        <v/>
      </c>
      <c r="I30" s="47"/>
      <c r="J30" s="47"/>
      <c r="K30" s="47"/>
      <c r="L30" s="47">
        <f t="shared" si="2"/>
        <v>0</v>
      </c>
      <c r="M30" s="47">
        <f t="shared" si="3"/>
        <v>8</v>
      </c>
      <c r="N30" s="47"/>
      <c r="O30" s="47">
        <f t="shared" si="8"/>
        <v>1</v>
      </c>
      <c r="P30" s="47">
        <f t="shared" si="9"/>
        <v>0</v>
      </c>
      <c r="Q30" s="47">
        <f t="shared" si="10"/>
        <v>8</v>
      </c>
      <c r="R30" s="47" t="str">
        <f t="shared" si="11"/>
        <v>1.8</v>
      </c>
      <c r="S30" s="47"/>
      <c r="T30" s="47"/>
      <c r="U30" s="47"/>
      <c r="V30" s="47"/>
      <c r="W30" s="47"/>
      <c r="X30" s="47"/>
      <c r="Y30" s="47"/>
      <c r="Z30" s="47"/>
    </row>
    <row r="31" spans="1:26" s="10" customFormat="1" outlineLevel="1">
      <c r="A31" s="115" t="str">
        <f t="shared" si="7"/>
        <v/>
      </c>
      <c r="B31" s="146" t="str">
        <f t="shared" si="0"/>
        <v/>
      </c>
      <c r="C31" s="123"/>
      <c r="D31" s="187"/>
      <c r="E31" s="152"/>
      <c r="F31" s="119"/>
      <c r="G31" s="119"/>
      <c r="H31" s="119" t="str">
        <f t="shared" si="19"/>
        <v/>
      </c>
      <c r="I31" s="47"/>
      <c r="J31" s="47"/>
      <c r="K31" s="47"/>
      <c r="L31" s="47">
        <f t="shared" si="2"/>
        <v>0</v>
      </c>
      <c r="M31" s="47">
        <f t="shared" si="3"/>
        <v>8</v>
      </c>
      <c r="N31" s="47"/>
      <c r="O31" s="47">
        <f t="shared" si="8"/>
        <v>1</v>
      </c>
      <c r="P31" s="47">
        <f t="shared" si="9"/>
        <v>0</v>
      </c>
      <c r="Q31" s="47">
        <f t="shared" si="10"/>
        <v>8</v>
      </c>
      <c r="R31" s="47" t="str">
        <f t="shared" si="11"/>
        <v>1.8</v>
      </c>
      <c r="S31" s="47"/>
      <c r="T31" s="47"/>
      <c r="U31" s="47"/>
      <c r="V31" s="47"/>
      <c r="W31" s="47"/>
      <c r="X31" s="47"/>
      <c r="Y31" s="47"/>
      <c r="Z31" s="47"/>
    </row>
    <row r="32" spans="1:26" s="10" customFormat="1" ht="45" outlineLevel="1">
      <c r="A32" s="115">
        <f t="shared" si="7"/>
        <v>9</v>
      </c>
      <c r="B32" s="146" t="str">
        <f t="shared" si="0"/>
        <v>1.9</v>
      </c>
      <c r="C32" s="126" t="s">
        <v>398</v>
      </c>
      <c r="D32" s="186" t="s">
        <v>47</v>
      </c>
      <c r="E32" s="153">
        <v>2</v>
      </c>
      <c r="F32" s="119">
        <v>0</v>
      </c>
      <c r="G32" s="119">
        <f>E32*F32</f>
        <v>0</v>
      </c>
      <c r="H32" s="119" t="str">
        <f t="shared" ref="H32:H36" si="20">IF(ISBLANK(D32),"","vlastní")</f>
        <v>vlastní</v>
      </c>
      <c r="I32" s="47"/>
      <c r="J32" s="47"/>
      <c r="K32" s="47"/>
      <c r="L32" s="47">
        <f t="shared" si="2"/>
        <v>1</v>
      </c>
      <c r="M32" s="47">
        <f t="shared" si="3"/>
        <v>9</v>
      </c>
      <c r="N32" s="47"/>
      <c r="O32" s="47">
        <f t="shared" si="8"/>
        <v>1</v>
      </c>
      <c r="P32" s="47">
        <f t="shared" si="9"/>
        <v>1</v>
      </c>
      <c r="Q32" s="47">
        <f t="shared" si="10"/>
        <v>9</v>
      </c>
      <c r="R32" s="47" t="str">
        <f t="shared" si="11"/>
        <v>1.9</v>
      </c>
      <c r="S32" s="47"/>
      <c r="T32" s="47"/>
      <c r="U32" s="47"/>
      <c r="V32" s="47"/>
      <c r="W32" s="47"/>
      <c r="X32" s="47"/>
      <c r="Y32" s="47"/>
      <c r="Z32" s="47"/>
    </row>
    <row r="33" spans="1:26" s="10" customFormat="1" ht="22.5" outlineLevel="1">
      <c r="A33" s="115" t="str">
        <f t="shared" si="7"/>
        <v/>
      </c>
      <c r="B33" s="146" t="str">
        <f t="shared" si="0"/>
        <v/>
      </c>
      <c r="C33" s="126" t="s">
        <v>88</v>
      </c>
      <c r="D33" s="186"/>
      <c r="E33" s="153"/>
      <c r="F33" s="119"/>
      <c r="G33" s="119"/>
      <c r="H33" s="119" t="str">
        <f t="shared" si="20"/>
        <v/>
      </c>
      <c r="I33" s="47"/>
      <c r="J33" s="47"/>
      <c r="K33" s="47"/>
      <c r="L33" s="47">
        <f t="shared" si="2"/>
        <v>0</v>
      </c>
      <c r="M33" s="47">
        <f t="shared" si="3"/>
        <v>9</v>
      </c>
      <c r="N33" s="47"/>
      <c r="O33" s="47">
        <f t="shared" si="8"/>
        <v>1</v>
      </c>
      <c r="P33" s="47">
        <f t="shared" si="9"/>
        <v>0</v>
      </c>
      <c r="Q33" s="47">
        <f t="shared" si="10"/>
        <v>9</v>
      </c>
      <c r="R33" s="47" t="str">
        <f t="shared" si="11"/>
        <v>1.9</v>
      </c>
      <c r="S33" s="47"/>
      <c r="T33" s="47"/>
      <c r="U33" s="47"/>
      <c r="V33" s="47"/>
      <c r="W33" s="47"/>
      <c r="X33" s="47"/>
      <c r="Y33" s="47"/>
      <c r="Z33" s="47"/>
    </row>
    <row r="34" spans="1:26" s="10" customFormat="1" outlineLevel="1">
      <c r="A34" s="115" t="str">
        <f t="shared" si="7"/>
        <v/>
      </c>
      <c r="B34" s="146" t="str">
        <f t="shared" si="0"/>
        <v/>
      </c>
      <c r="C34" s="123"/>
      <c r="D34" s="187"/>
      <c r="E34" s="152"/>
      <c r="F34" s="119"/>
      <c r="G34" s="119"/>
      <c r="H34" s="119" t="str">
        <f t="shared" si="20"/>
        <v/>
      </c>
      <c r="I34" s="47"/>
      <c r="J34" s="47"/>
      <c r="K34" s="47"/>
      <c r="L34" s="47">
        <f t="shared" si="2"/>
        <v>0</v>
      </c>
      <c r="M34" s="47">
        <f t="shared" si="3"/>
        <v>9</v>
      </c>
      <c r="N34" s="47"/>
      <c r="O34" s="47">
        <f t="shared" si="8"/>
        <v>1</v>
      </c>
      <c r="P34" s="47">
        <f t="shared" si="9"/>
        <v>0</v>
      </c>
      <c r="Q34" s="47">
        <f t="shared" si="10"/>
        <v>9</v>
      </c>
      <c r="R34" s="47" t="str">
        <f t="shared" si="11"/>
        <v>1.9</v>
      </c>
      <c r="S34" s="47"/>
      <c r="T34" s="47"/>
      <c r="U34" s="47"/>
      <c r="V34" s="47"/>
      <c r="W34" s="47"/>
      <c r="X34" s="47"/>
      <c r="Y34" s="47"/>
      <c r="Z34" s="47"/>
    </row>
    <row r="35" spans="1:26" s="10" customFormat="1" ht="33.75" outlineLevel="1">
      <c r="A35" s="115">
        <f t="shared" si="7"/>
        <v>10</v>
      </c>
      <c r="B35" s="146" t="str">
        <f t="shared" si="0"/>
        <v>1.10</v>
      </c>
      <c r="C35" s="126" t="s">
        <v>89</v>
      </c>
      <c r="D35" s="186" t="s">
        <v>47</v>
      </c>
      <c r="E35" s="153">
        <v>1</v>
      </c>
      <c r="F35" s="119">
        <v>0</v>
      </c>
      <c r="G35" s="119">
        <f>E35*F35</f>
        <v>0</v>
      </c>
      <c r="H35" s="119" t="str">
        <f t="shared" si="20"/>
        <v>vlastní</v>
      </c>
      <c r="I35" s="47"/>
      <c r="J35" s="47"/>
      <c r="K35" s="47"/>
      <c r="L35" s="47">
        <f t="shared" si="2"/>
        <v>1</v>
      </c>
      <c r="M35" s="47">
        <f t="shared" si="3"/>
        <v>10</v>
      </c>
      <c r="N35" s="47"/>
      <c r="O35" s="47">
        <f t="shared" si="8"/>
        <v>1</v>
      </c>
      <c r="P35" s="47">
        <f t="shared" si="9"/>
        <v>1</v>
      </c>
      <c r="Q35" s="47">
        <f t="shared" si="10"/>
        <v>10</v>
      </c>
      <c r="R35" s="47" t="str">
        <f t="shared" si="11"/>
        <v>1.10</v>
      </c>
      <c r="S35" s="47"/>
      <c r="T35" s="47"/>
      <c r="U35" s="47"/>
      <c r="V35" s="47"/>
      <c r="W35" s="47"/>
      <c r="X35" s="47"/>
      <c r="Y35" s="47"/>
      <c r="Z35" s="47"/>
    </row>
    <row r="36" spans="1:26" s="10" customFormat="1" outlineLevel="1">
      <c r="A36" s="115" t="str">
        <f t="shared" si="7"/>
        <v/>
      </c>
      <c r="B36" s="146" t="str">
        <f t="shared" si="0"/>
        <v/>
      </c>
      <c r="C36" s="123"/>
      <c r="D36" s="187"/>
      <c r="E36" s="152"/>
      <c r="F36" s="119"/>
      <c r="G36" s="119"/>
      <c r="H36" s="119" t="str">
        <f t="shared" si="20"/>
        <v/>
      </c>
      <c r="I36" s="47"/>
      <c r="J36" s="47"/>
      <c r="K36" s="47"/>
      <c r="L36" s="47">
        <f t="shared" si="2"/>
        <v>0</v>
      </c>
      <c r="M36" s="47">
        <f t="shared" si="3"/>
        <v>10</v>
      </c>
      <c r="N36" s="47"/>
      <c r="O36" s="47">
        <f t="shared" si="8"/>
        <v>1</v>
      </c>
      <c r="P36" s="47">
        <f t="shared" si="9"/>
        <v>0</v>
      </c>
      <c r="Q36" s="47">
        <f t="shared" si="10"/>
        <v>10</v>
      </c>
      <c r="R36" s="47" t="str">
        <f t="shared" si="11"/>
        <v>1.10</v>
      </c>
      <c r="S36" s="47"/>
      <c r="T36" s="47"/>
      <c r="U36" s="47"/>
      <c r="V36" s="47"/>
      <c r="W36" s="47"/>
      <c r="X36" s="47"/>
      <c r="Y36" s="47"/>
      <c r="Z36" s="47"/>
    </row>
    <row r="37" spans="1:26" s="10" customFormat="1" ht="45" outlineLevel="1">
      <c r="A37" s="115">
        <f t="shared" si="7"/>
        <v>11</v>
      </c>
      <c r="B37" s="146" t="str">
        <f t="shared" si="0"/>
        <v>1.11</v>
      </c>
      <c r="C37" s="126" t="s">
        <v>411</v>
      </c>
      <c r="D37" s="186" t="s">
        <v>47</v>
      </c>
      <c r="E37" s="153">
        <v>6</v>
      </c>
      <c r="F37" s="119">
        <v>0</v>
      </c>
      <c r="G37" s="119">
        <f>E37*F37</f>
        <v>0</v>
      </c>
      <c r="H37" s="119" t="str">
        <f t="shared" ref="H37:H38" si="21">IF(ISBLANK(D37),"","vlastní")</f>
        <v>vlastní</v>
      </c>
      <c r="I37" s="47"/>
      <c r="J37" s="47"/>
      <c r="K37" s="47"/>
      <c r="L37" s="47">
        <f t="shared" si="2"/>
        <v>1</v>
      </c>
      <c r="M37" s="47">
        <f t="shared" si="3"/>
        <v>11</v>
      </c>
      <c r="N37" s="47"/>
      <c r="O37" s="47">
        <f t="shared" si="8"/>
        <v>1</v>
      </c>
      <c r="P37" s="47">
        <f t="shared" si="9"/>
        <v>1</v>
      </c>
      <c r="Q37" s="47">
        <f t="shared" si="10"/>
        <v>11</v>
      </c>
      <c r="R37" s="47" t="str">
        <f t="shared" si="11"/>
        <v>1.11</v>
      </c>
      <c r="S37" s="47"/>
      <c r="T37" s="47"/>
      <c r="U37" s="47"/>
      <c r="V37" s="47"/>
      <c r="W37" s="47"/>
      <c r="X37" s="47"/>
      <c r="Y37" s="47"/>
      <c r="Z37" s="47"/>
    </row>
    <row r="38" spans="1:26" s="10" customFormat="1" ht="22.5" outlineLevel="1">
      <c r="A38" s="115" t="str">
        <f t="shared" si="7"/>
        <v/>
      </c>
      <c r="B38" s="146" t="str">
        <f t="shared" si="0"/>
        <v/>
      </c>
      <c r="C38" s="126" t="s">
        <v>87</v>
      </c>
      <c r="D38" s="186"/>
      <c r="E38" s="153"/>
      <c r="F38" s="119"/>
      <c r="G38" s="119"/>
      <c r="H38" s="119" t="str">
        <f t="shared" si="21"/>
        <v/>
      </c>
      <c r="I38" s="47"/>
      <c r="J38" s="47"/>
      <c r="K38" s="47"/>
      <c r="L38" s="47">
        <f t="shared" si="2"/>
        <v>0</v>
      </c>
      <c r="M38" s="47">
        <f t="shared" si="3"/>
        <v>11</v>
      </c>
      <c r="N38" s="47"/>
      <c r="O38" s="47">
        <f t="shared" si="8"/>
        <v>1</v>
      </c>
      <c r="P38" s="47">
        <f t="shared" si="9"/>
        <v>0</v>
      </c>
      <c r="Q38" s="47">
        <f t="shared" si="10"/>
        <v>11</v>
      </c>
      <c r="R38" s="47" t="str">
        <f t="shared" si="11"/>
        <v>1.11</v>
      </c>
      <c r="S38" s="47"/>
      <c r="T38" s="47"/>
      <c r="U38" s="47"/>
      <c r="V38" s="47"/>
      <c r="W38" s="47"/>
      <c r="X38" s="47"/>
      <c r="Y38" s="47"/>
      <c r="Z38" s="47"/>
    </row>
    <row r="39" spans="1:26" s="10" customFormat="1" outlineLevel="1">
      <c r="A39" s="115"/>
      <c r="B39" s="146" t="str">
        <f t="shared" si="0"/>
        <v/>
      </c>
      <c r="C39" s="123"/>
      <c r="D39" s="186"/>
      <c r="E39" s="153"/>
      <c r="F39" s="119"/>
      <c r="G39" s="119"/>
      <c r="H39" s="119"/>
      <c r="I39" s="47"/>
      <c r="J39" s="47"/>
      <c r="K39" s="47"/>
      <c r="L39" s="47">
        <f t="shared" si="2"/>
        <v>0</v>
      </c>
      <c r="M39" s="47">
        <f t="shared" si="3"/>
        <v>11</v>
      </c>
      <c r="N39" s="47"/>
      <c r="O39" s="47">
        <f t="shared" si="8"/>
        <v>1</v>
      </c>
      <c r="P39" s="47">
        <f t="shared" si="9"/>
        <v>0</v>
      </c>
      <c r="Q39" s="47">
        <f t="shared" si="10"/>
        <v>11</v>
      </c>
      <c r="R39" s="47" t="str">
        <f t="shared" si="11"/>
        <v>1.11</v>
      </c>
      <c r="S39" s="47"/>
      <c r="T39" s="47"/>
      <c r="U39" s="47"/>
      <c r="V39" s="47"/>
      <c r="W39" s="47"/>
      <c r="X39" s="47"/>
      <c r="Y39" s="47"/>
      <c r="Z39" s="47"/>
    </row>
    <row r="40" spans="1:26" s="10" customFormat="1" ht="45" outlineLevel="1">
      <c r="A40" s="115">
        <f t="shared" si="7"/>
        <v>12</v>
      </c>
      <c r="B40" s="146" t="str">
        <f t="shared" si="0"/>
        <v>1.12</v>
      </c>
      <c r="C40" s="126" t="s">
        <v>412</v>
      </c>
      <c r="D40" s="186" t="s">
        <v>47</v>
      </c>
      <c r="E40" s="153">
        <v>3</v>
      </c>
      <c r="F40" s="119">
        <v>0</v>
      </c>
      <c r="G40" s="119">
        <f>E40*F40</f>
        <v>0</v>
      </c>
      <c r="H40" s="119" t="str">
        <f t="shared" ref="H40:H47" si="22">IF(ISBLANK(D40),"","vlastní")</f>
        <v>vlastní</v>
      </c>
      <c r="I40" s="47"/>
      <c r="J40" s="47"/>
      <c r="K40" s="47"/>
      <c r="L40" s="47">
        <f t="shared" si="2"/>
        <v>1</v>
      </c>
      <c r="M40" s="47">
        <f t="shared" si="3"/>
        <v>12</v>
      </c>
      <c r="N40" s="47"/>
      <c r="O40" s="47">
        <f t="shared" si="8"/>
        <v>1</v>
      </c>
      <c r="P40" s="47">
        <f t="shared" si="9"/>
        <v>1</v>
      </c>
      <c r="Q40" s="47">
        <f t="shared" si="10"/>
        <v>12</v>
      </c>
      <c r="R40" s="47" t="str">
        <f t="shared" si="11"/>
        <v>1.12</v>
      </c>
      <c r="S40" s="47"/>
      <c r="T40" s="47"/>
      <c r="U40" s="47"/>
      <c r="V40" s="47"/>
      <c r="W40" s="47"/>
      <c r="X40" s="47"/>
      <c r="Y40" s="47"/>
      <c r="Z40" s="47"/>
    </row>
    <row r="41" spans="1:26" s="10" customFormat="1" ht="22.5" outlineLevel="1">
      <c r="A41" s="115" t="str">
        <f t="shared" si="7"/>
        <v/>
      </c>
      <c r="B41" s="146" t="str">
        <f t="shared" si="0"/>
        <v/>
      </c>
      <c r="C41" s="126" t="s">
        <v>87</v>
      </c>
      <c r="D41" s="186"/>
      <c r="E41" s="153"/>
      <c r="F41" s="119"/>
      <c r="G41" s="119"/>
      <c r="H41" s="119" t="str">
        <f t="shared" si="22"/>
        <v/>
      </c>
      <c r="I41" s="47"/>
      <c r="J41" s="47"/>
      <c r="K41" s="47"/>
      <c r="L41" s="47">
        <f t="shared" si="2"/>
        <v>0</v>
      </c>
      <c r="M41" s="47">
        <f t="shared" si="3"/>
        <v>12</v>
      </c>
      <c r="N41" s="47"/>
      <c r="O41" s="47">
        <f t="shared" si="8"/>
        <v>1</v>
      </c>
      <c r="P41" s="47">
        <f t="shared" si="9"/>
        <v>0</v>
      </c>
      <c r="Q41" s="47">
        <f t="shared" si="10"/>
        <v>12</v>
      </c>
      <c r="R41" s="47" t="str">
        <f t="shared" si="11"/>
        <v>1.12</v>
      </c>
      <c r="S41" s="47"/>
      <c r="T41" s="47"/>
      <c r="U41" s="47"/>
      <c r="V41" s="47"/>
      <c r="W41" s="47"/>
      <c r="X41" s="47"/>
      <c r="Y41" s="47"/>
      <c r="Z41" s="47"/>
    </row>
    <row r="42" spans="1:26" s="10" customFormat="1" outlineLevel="1">
      <c r="A42" s="115"/>
      <c r="B42" s="146" t="str">
        <f t="shared" si="0"/>
        <v/>
      </c>
      <c r="C42" s="123"/>
      <c r="D42" s="186"/>
      <c r="E42" s="153"/>
      <c r="F42" s="119"/>
      <c r="G42" s="119"/>
      <c r="H42" s="119"/>
      <c r="I42" s="47"/>
      <c r="J42" s="47"/>
      <c r="K42" s="47"/>
      <c r="L42" s="47">
        <f t="shared" si="2"/>
        <v>0</v>
      </c>
      <c r="M42" s="47">
        <f t="shared" si="3"/>
        <v>12</v>
      </c>
      <c r="N42" s="47"/>
      <c r="O42" s="47">
        <f t="shared" si="8"/>
        <v>1</v>
      </c>
      <c r="P42" s="47">
        <f t="shared" si="9"/>
        <v>0</v>
      </c>
      <c r="Q42" s="47">
        <f t="shared" si="10"/>
        <v>12</v>
      </c>
      <c r="R42" s="47" t="str">
        <f t="shared" si="11"/>
        <v>1.12</v>
      </c>
      <c r="S42" s="47"/>
      <c r="T42" s="47"/>
      <c r="U42" s="47"/>
      <c r="V42" s="47"/>
      <c r="W42" s="47"/>
      <c r="X42" s="47"/>
      <c r="Y42" s="47"/>
      <c r="Z42" s="47"/>
    </row>
    <row r="43" spans="1:26" s="10" customFormat="1" ht="45" outlineLevel="1">
      <c r="A43" s="115">
        <f t="shared" si="7"/>
        <v>13</v>
      </c>
      <c r="B43" s="146" t="str">
        <f t="shared" si="0"/>
        <v>1.13</v>
      </c>
      <c r="C43" s="126" t="s">
        <v>413</v>
      </c>
      <c r="D43" s="186" t="s">
        <v>47</v>
      </c>
      <c r="E43" s="153">
        <v>1</v>
      </c>
      <c r="F43" s="119">
        <v>0</v>
      </c>
      <c r="G43" s="119">
        <f>E43*F43</f>
        <v>0</v>
      </c>
      <c r="H43" s="119" t="str">
        <f t="shared" si="22"/>
        <v>vlastní</v>
      </c>
      <c r="I43" s="47"/>
      <c r="J43" s="47"/>
      <c r="K43" s="47"/>
      <c r="L43" s="47">
        <f t="shared" si="2"/>
        <v>1</v>
      </c>
      <c r="M43" s="47">
        <f t="shared" si="3"/>
        <v>13</v>
      </c>
      <c r="N43" s="47"/>
      <c r="O43" s="47">
        <f>O42</f>
        <v>1</v>
      </c>
      <c r="P43" s="47">
        <f t="shared" si="9"/>
        <v>1</v>
      </c>
      <c r="Q43" s="47">
        <f>P43+Q42</f>
        <v>13</v>
      </c>
      <c r="R43" s="47" t="str">
        <f t="shared" si="11"/>
        <v>1.13</v>
      </c>
      <c r="S43" s="47"/>
      <c r="T43" s="47"/>
      <c r="U43" s="47"/>
      <c r="V43" s="47"/>
      <c r="W43" s="47"/>
      <c r="X43" s="47"/>
      <c r="Y43" s="47"/>
      <c r="Z43" s="47"/>
    </row>
    <row r="44" spans="1:26" s="10" customFormat="1" ht="22.5" outlineLevel="1">
      <c r="A44" s="115" t="str">
        <f t="shared" si="7"/>
        <v/>
      </c>
      <c r="B44" s="146" t="str">
        <f t="shared" si="0"/>
        <v/>
      </c>
      <c r="C44" s="126" t="s">
        <v>87</v>
      </c>
      <c r="D44" s="186"/>
      <c r="E44" s="153"/>
      <c r="F44" s="119"/>
      <c r="G44" s="119"/>
      <c r="H44" s="119" t="str">
        <f t="shared" si="22"/>
        <v/>
      </c>
      <c r="I44" s="47"/>
      <c r="J44" s="47"/>
      <c r="K44" s="47"/>
      <c r="L44" s="47">
        <f t="shared" si="2"/>
        <v>0</v>
      </c>
      <c r="M44" s="47">
        <f t="shared" si="3"/>
        <v>13</v>
      </c>
      <c r="N44" s="47"/>
      <c r="O44" s="47">
        <f t="shared" si="8"/>
        <v>1</v>
      </c>
      <c r="P44" s="47">
        <f t="shared" si="9"/>
        <v>0</v>
      </c>
      <c r="Q44" s="47">
        <f t="shared" si="10"/>
        <v>13</v>
      </c>
      <c r="R44" s="47" t="str">
        <f t="shared" si="11"/>
        <v>1.13</v>
      </c>
      <c r="S44" s="47"/>
      <c r="T44" s="47"/>
      <c r="U44" s="47"/>
      <c r="V44" s="47"/>
      <c r="W44" s="47"/>
      <c r="X44" s="47"/>
      <c r="Y44" s="47"/>
      <c r="Z44" s="47"/>
    </row>
    <row r="45" spans="1:26" s="10" customFormat="1" outlineLevel="1">
      <c r="A45" s="115"/>
      <c r="B45" s="146" t="str">
        <f t="shared" si="0"/>
        <v/>
      </c>
      <c r="C45" s="123"/>
      <c r="D45" s="186"/>
      <c r="E45" s="153"/>
      <c r="F45" s="119"/>
      <c r="G45" s="119"/>
      <c r="H45" s="119"/>
      <c r="I45" s="47"/>
      <c r="J45" s="47"/>
      <c r="K45" s="47"/>
      <c r="L45" s="47">
        <f t="shared" si="2"/>
        <v>0</v>
      </c>
      <c r="M45" s="47">
        <f t="shared" si="3"/>
        <v>13</v>
      </c>
      <c r="N45" s="47"/>
      <c r="O45" s="47">
        <f t="shared" si="8"/>
        <v>1</v>
      </c>
      <c r="P45" s="47">
        <f t="shared" si="9"/>
        <v>0</v>
      </c>
      <c r="Q45" s="47">
        <f t="shared" si="10"/>
        <v>13</v>
      </c>
      <c r="R45" s="47" t="str">
        <f t="shared" si="11"/>
        <v>1.13</v>
      </c>
      <c r="S45" s="47"/>
      <c r="T45" s="47"/>
      <c r="U45" s="47"/>
      <c r="V45" s="47"/>
      <c r="W45" s="47"/>
      <c r="X45" s="47"/>
      <c r="Y45" s="47"/>
      <c r="Z45" s="47"/>
    </row>
    <row r="46" spans="1:26" s="10" customFormat="1" ht="45" outlineLevel="1">
      <c r="A46" s="115">
        <f t="shared" si="7"/>
        <v>14</v>
      </c>
      <c r="B46" s="146" t="str">
        <f t="shared" si="0"/>
        <v>1.14</v>
      </c>
      <c r="C46" s="126" t="s">
        <v>400</v>
      </c>
      <c r="D46" s="134" t="s">
        <v>47</v>
      </c>
      <c r="E46" s="153">
        <v>1</v>
      </c>
      <c r="F46" s="119">
        <v>0</v>
      </c>
      <c r="G46" s="119">
        <f t="shared" ref="G46:G53" si="23">E46*F46</f>
        <v>0</v>
      </c>
      <c r="H46" s="119" t="str">
        <f t="shared" si="22"/>
        <v>vlastní</v>
      </c>
      <c r="I46" s="47"/>
      <c r="J46" s="47"/>
      <c r="K46" s="47"/>
      <c r="L46" s="47">
        <f t="shared" si="2"/>
        <v>1</v>
      </c>
      <c r="M46" s="47">
        <f t="shared" si="3"/>
        <v>14</v>
      </c>
      <c r="N46" s="47"/>
      <c r="O46" s="47">
        <f>O45</f>
        <v>1</v>
      </c>
      <c r="P46" s="47">
        <f t="shared" si="9"/>
        <v>1</v>
      </c>
      <c r="Q46" s="47">
        <f>P46+Q45</f>
        <v>14</v>
      </c>
      <c r="R46" s="47" t="str">
        <f t="shared" si="11"/>
        <v>1.14</v>
      </c>
      <c r="S46" s="47"/>
      <c r="T46" s="47"/>
      <c r="U46" s="47"/>
      <c r="V46" s="47"/>
      <c r="W46" s="47"/>
      <c r="X46" s="47"/>
      <c r="Y46" s="47"/>
      <c r="Z46" s="47"/>
    </row>
    <row r="47" spans="1:26" s="10" customFormat="1" ht="22.5" outlineLevel="1">
      <c r="A47" s="115" t="str">
        <f t="shared" si="7"/>
        <v/>
      </c>
      <c r="B47" s="146" t="str">
        <f t="shared" si="0"/>
        <v/>
      </c>
      <c r="C47" s="126" t="s">
        <v>88</v>
      </c>
      <c r="D47" s="124"/>
      <c r="E47" s="152"/>
      <c r="F47" s="119"/>
      <c r="G47" s="119"/>
      <c r="H47" s="119" t="str">
        <f t="shared" si="22"/>
        <v/>
      </c>
      <c r="I47" s="47"/>
      <c r="J47" s="47"/>
      <c r="K47" s="47"/>
      <c r="L47" s="47">
        <f t="shared" si="2"/>
        <v>0</v>
      </c>
      <c r="M47" s="47">
        <f t="shared" si="3"/>
        <v>14</v>
      </c>
      <c r="N47" s="47"/>
      <c r="O47" s="47">
        <f t="shared" si="8"/>
        <v>1</v>
      </c>
      <c r="P47" s="47">
        <f t="shared" si="9"/>
        <v>0</v>
      </c>
      <c r="Q47" s="47">
        <f t="shared" si="10"/>
        <v>14</v>
      </c>
      <c r="R47" s="47" t="str">
        <f t="shared" si="11"/>
        <v>1.14</v>
      </c>
      <c r="S47" s="47"/>
      <c r="T47" s="47"/>
      <c r="U47" s="47"/>
      <c r="V47" s="47"/>
      <c r="W47" s="47"/>
      <c r="X47" s="47"/>
      <c r="Y47" s="47"/>
      <c r="Z47" s="47"/>
    </row>
    <row r="48" spans="1:26" s="10" customFormat="1" outlineLevel="1">
      <c r="A48" s="115"/>
      <c r="B48" s="146" t="str">
        <f t="shared" si="0"/>
        <v/>
      </c>
      <c r="C48" s="123"/>
      <c r="D48" s="124"/>
      <c r="E48" s="152"/>
      <c r="F48" s="119"/>
      <c r="G48" s="119"/>
      <c r="H48" s="119"/>
      <c r="I48" s="47"/>
      <c r="J48" s="47"/>
      <c r="K48" s="47"/>
      <c r="L48" s="47">
        <f t="shared" si="2"/>
        <v>0</v>
      </c>
      <c r="M48" s="47">
        <f t="shared" si="3"/>
        <v>14</v>
      </c>
      <c r="N48" s="47"/>
      <c r="O48" s="47">
        <f t="shared" si="8"/>
        <v>1</v>
      </c>
      <c r="P48" s="47">
        <f t="shared" si="9"/>
        <v>0</v>
      </c>
      <c r="Q48" s="47">
        <f t="shared" si="10"/>
        <v>14</v>
      </c>
      <c r="R48" s="47" t="str">
        <f t="shared" si="11"/>
        <v>1.14</v>
      </c>
      <c r="S48" s="47"/>
      <c r="T48" s="47"/>
      <c r="U48" s="47"/>
      <c r="V48" s="47"/>
      <c r="W48" s="47"/>
      <c r="X48" s="47"/>
      <c r="Y48" s="47"/>
      <c r="Z48" s="47"/>
    </row>
    <row r="49" spans="1:26" s="10" customFormat="1" ht="33.75" outlineLevel="1">
      <c r="A49" s="115">
        <f t="shared" si="7"/>
        <v>15</v>
      </c>
      <c r="B49" s="146" t="str">
        <f t="shared" si="0"/>
        <v>1.15</v>
      </c>
      <c r="C49" s="126" t="s">
        <v>90</v>
      </c>
      <c r="D49" s="134" t="s">
        <v>47</v>
      </c>
      <c r="E49" s="153">
        <v>10</v>
      </c>
      <c r="F49" s="119">
        <v>0</v>
      </c>
      <c r="G49" s="119">
        <f t="shared" si="23"/>
        <v>0</v>
      </c>
      <c r="H49" s="119" t="str">
        <f t="shared" ref="H49" si="24">IF(ISBLANK(D49),"","vlastní")</f>
        <v>vlastní</v>
      </c>
      <c r="I49" s="47"/>
      <c r="J49" s="47"/>
      <c r="K49" s="47"/>
      <c r="L49" s="47">
        <f t="shared" si="2"/>
        <v>1</v>
      </c>
      <c r="M49" s="47">
        <f t="shared" si="3"/>
        <v>15</v>
      </c>
      <c r="N49" s="47"/>
      <c r="O49" s="47">
        <f>O48</f>
        <v>1</v>
      </c>
      <c r="P49" s="47">
        <f t="shared" si="9"/>
        <v>1</v>
      </c>
      <c r="Q49" s="47">
        <f>P49+Q48</f>
        <v>15</v>
      </c>
      <c r="R49" s="47" t="str">
        <f t="shared" si="11"/>
        <v>1.15</v>
      </c>
      <c r="S49" s="47"/>
      <c r="T49" s="47"/>
      <c r="U49" s="47"/>
      <c r="V49" s="47"/>
      <c r="W49" s="47"/>
      <c r="X49" s="47"/>
      <c r="Y49" s="47"/>
      <c r="Z49" s="47"/>
    </row>
    <row r="50" spans="1:26" s="10" customFormat="1" outlineLevel="1">
      <c r="A50" s="115"/>
      <c r="B50" s="146" t="str">
        <f t="shared" si="0"/>
        <v/>
      </c>
      <c r="C50" s="123"/>
      <c r="D50" s="124"/>
      <c r="E50" s="152"/>
      <c r="F50" s="119"/>
      <c r="G50" s="119"/>
      <c r="H50" s="119"/>
      <c r="I50" s="47"/>
      <c r="J50" s="47"/>
      <c r="K50" s="47"/>
      <c r="L50" s="47">
        <f t="shared" si="2"/>
        <v>0</v>
      </c>
      <c r="M50" s="47">
        <f t="shared" si="3"/>
        <v>15</v>
      </c>
      <c r="N50" s="47"/>
      <c r="O50" s="47">
        <f t="shared" si="8"/>
        <v>1</v>
      </c>
      <c r="P50" s="47">
        <f t="shared" si="9"/>
        <v>0</v>
      </c>
      <c r="Q50" s="47">
        <f t="shared" si="10"/>
        <v>15</v>
      </c>
      <c r="R50" s="47" t="str">
        <f t="shared" si="11"/>
        <v>1.15</v>
      </c>
      <c r="S50" s="47"/>
      <c r="T50" s="47"/>
      <c r="U50" s="47"/>
      <c r="V50" s="47"/>
      <c r="W50" s="47"/>
      <c r="X50" s="47"/>
      <c r="Y50" s="47"/>
      <c r="Z50" s="47"/>
    </row>
    <row r="51" spans="1:26" s="10" customFormat="1" ht="33.75" outlineLevel="1">
      <c r="A51" s="115">
        <f t="shared" ref="A51" si="25">IF(L51=1,M51,"")</f>
        <v>16</v>
      </c>
      <c r="B51" s="146" t="str">
        <f t="shared" ref="B51:B52" si="26">IF(P51=1,R51,"")</f>
        <v>1.16</v>
      </c>
      <c r="C51" s="126" t="s">
        <v>57</v>
      </c>
      <c r="D51" s="134" t="s">
        <v>47</v>
      </c>
      <c r="E51" s="153">
        <v>1</v>
      </c>
      <c r="F51" s="119">
        <v>0</v>
      </c>
      <c r="G51" s="119">
        <f t="shared" si="23"/>
        <v>0</v>
      </c>
      <c r="H51" s="119" t="str">
        <f t="shared" ref="H51" si="27">IF(ISBLANK(D51),"","vlastní")</f>
        <v>vlastní</v>
      </c>
      <c r="I51" s="47"/>
      <c r="J51" s="47"/>
      <c r="K51" s="47"/>
      <c r="L51" s="47">
        <f t="shared" si="2"/>
        <v>1</v>
      </c>
      <c r="M51" s="47">
        <f t="shared" si="3"/>
        <v>16</v>
      </c>
      <c r="N51" s="47"/>
      <c r="O51" s="47">
        <f>O50</f>
        <v>1</v>
      </c>
      <c r="P51" s="47">
        <f t="shared" si="9"/>
        <v>1</v>
      </c>
      <c r="Q51" s="47">
        <f>P51+Q50</f>
        <v>16</v>
      </c>
      <c r="R51" s="47" t="str">
        <f t="shared" si="11"/>
        <v>1.16</v>
      </c>
      <c r="S51" s="47"/>
      <c r="T51" s="47"/>
      <c r="U51" s="47"/>
      <c r="V51" s="47"/>
      <c r="W51" s="47"/>
      <c r="X51" s="47"/>
      <c r="Y51" s="47"/>
      <c r="Z51" s="47"/>
    </row>
    <row r="52" spans="1:26" s="10" customFormat="1" outlineLevel="1">
      <c r="A52" s="115"/>
      <c r="B52" s="146" t="str">
        <f t="shared" si="26"/>
        <v/>
      </c>
      <c r="C52" s="123"/>
      <c r="D52" s="124"/>
      <c r="E52" s="152"/>
      <c r="F52" s="119"/>
      <c r="G52" s="119"/>
      <c r="H52" s="119"/>
      <c r="I52" s="47"/>
      <c r="J52" s="47"/>
      <c r="K52" s="47"/>
      <c r="L52" s="47">
        <f t="shared" si="2"/>
        <v>0</v>
      </c>
      <c r="M52" s="47">
        <f t="shared" si="3"/>
        <v>16</v>
      </c>
      <c r="N52" s="47"/>
      <c r="O52" s="47">
        <f t="shared" si="8"/>
        <v>1</v>
      </c>
      <c r="P52" s="47">
        <f t="shared" si="9"/>
        <v>0</v>
      </c>
      <c r="Q52" s="47">
        <f t="shared" si="10"/>
        <v>16</v>
      </c>
      <c r="R52" s="47" t="str">
        <f t="shared" si="11"/>
        <v>1.16</v>
      </c>
      <c r="S52" s="47"/>
      <c r="T52" s="47"/>
      <c r="U52" s="47"/>
      <c r="V52" s="47"/>
      <c r="W52" s="47"/>
      <c r="X52" s="47"/>
      <c r="Y52" s="47"/>
      <c r="Z52" s="47"/>
    </row>
    <row r="53" spans="1:26" s="10" customFormat="1" ht="56.25" outlineLevel="1">
      <c r="A53" s="115">
        <f t="shared" ref="A53" si="28">IF(L53=1,M53,"")</f>
        <v>17</v>
      </c>
      <c r="B53" s="146" t="str">
        <f t="shared" ref="B53:B55" si="29">IF(P53=1,R53,"")</f>
        <v>1.17</v>
      </c>
      <c r="C53" s="126" t="s">
        <v>402</v>
      </c>
      <c r="D53" s="134" t="s">
        <v>47</v>
      </c>
      <c r="E53" s="153">
        <v>2</v>
      </c>
      <c r="F53" s="119">
        <v>0</v>
      </c>
      <c r="G53" s="119">
        <f t="shared" si="23"/>
        <v>0</v>
      </c>
      <c r="H53" s="119" t="str">
        <f t="shared" ref="H53" si="30">IF(ISBLANK(D53),"","vlastní")</f>
        <v>vlastní</v>
      </c>
      <c r="I53" s="47"/>
      <c r="J53" s="47"/>
      <c r="K53" s="47"/>
      <c r="L53" s="47">
        <f t="shared" si="2"/>
        <v>1</v>
      </c>
      <c r="M53" s="47">
        <f t="shared" si="3"/>
        <v>17</v>
      </c>
      <c r="N53" s="47"/>
      <c r="O53" s="47">
        <f>O52</f>
        <v>1</v>
      </c>
      <c r="P53" s="47">
        <f t="shared" si="9"/>
        <v>1</v>
      </c>
      <c r="Q53" s="47">
        <f>P53+Q52</f>
        <v>17</v>
      </c>
      <c r="R53" s="47" t="str">
        <f t="shared" si="11"/>
        <v>1.17</v>
      </c>
      <c r="S53" s="47"/>
      <c r="T53" s="47"/>
      <c r="U53" s="47"/>
      <c r="V53" s="47"/>
      <c r="W53" s="47"/>
      <c r="X53" s="47"/>
      <c r="Y53" s="47"/>
      <c r="Z53" s="47"/>
    </row>
    <row r="54" spans="1:26" s="10" customFormat="1" ht="22.5" outlineLevel="1">
      <c r="A54" s="115"/>
      <c r="B54" s="146"/>
      <c r="C54" s="126" t="s">
        <v>88</v>
      </c>
      <c r="D54" s="134"/>
      <c r="E54" s="153"/>
      <c r="F54" s="119"/>
      <c r="G54" s="119"/>
      <c r="H54" s="119"/>
      <c r="I54" s="47"/>
      <c r="J54" s="47"/>
      <c r="K54" s="47"/>
      <c r="L54" s="47">
        <f t="shared" si="2"/>
        <v>0</v>
      </c>
      <c r="M54" s="47">
        <f t="shared" si="3"/>
        <v>17</v>
      </c>
      <c r="N54" s="47"/>
      <c r="O54" s="47">
        <f t="shared" si="8"/>
        <v>1</v>
      </c>
      <c r="P54" s="47">
        <f t="shared" si="9"/>
        <v>0</v>
      </c>
      <c r="Q54" s="47">
        <f t="shared" si="10"/>
        <v>17</v>
      </c>
      <c r="R54" s="47" t="str">
        <f t="shared" si="11"/>
        <v>1.17</v>
      </c>
      <c r="S54" s="47"/>
      <c r="T54" s="47"/>
      <c r="U54" s="47"/>
      <c r="V54" s="47"/>
      <c r="W54" s="47"/>
      <c r="X54" s="47"/>
      <c r="Y54" s="47"/>
      <c r="Z54" s="47"/>
    </row>
    <row r="55" spans="1:26" s="10" customFormat="1" outlineLevel="1">
      <c r="A55" s="115"/>
      <c r="B55" s="146" t="str">
        <f t="shared" si="29"/>
        <v/>
      </c>
      <c r="C55" s="123"/>
      <c r="D55" s="124"/>
      <c r="E55" s="152"/>
      <c r="F55" s="119"/>
      <c r="G55" s="119"/>
      <c r="H55" s="119"/>
      <c r="I55" s="47"/>
      <c r="J55" s="47"/>
      <c r="K55" s="47"/>
      <c r="L55" s="47">
        <f t="shared" si="2"/>
        <v>0</v>
      </c>
      <c r="M55" s="47">
        <f t="shared" si="3"/>
        <v>17</v>
      </c>
      <c r="N55" s="47"/>
      <c r="O55" s="47">
        <f t="shared" si="8"/>
        <v>1</v>
      </c>
      <c r="P55" s="47">
        <f t="shared" si="9"/>
        <v>0</v>
      </c>
      <c r="Q55" s="47">
        <f t="shared" si="10"/>
        <v>17</v>
      </c>
      <c r="R55" s="47" t="str">
        <f t="shared" si="11"/>
        <v>1.17</v>
      </c>
      <c r="S55" s="47"/>
      <c r="T55" s="47"/>
      <c r="U55" s="47"/>
      <c r="V55" s="47"/>
      <c r="W55" s="47"/>
      <c r="X55" s="47"/>
      <c r="Y55" s="47"/>
      <c r="Z55" s="47"/>
    </row>
    <row r="56" spans="1:26" s="10" customFormat="1" ht="67.5" outlineLevel="1">
      <c r="A56" s="115">
        <f t="shared" si="7"/>
        <v>18</v>
      </c>
      <c r="B56" s="146" t="str">
        <f t="shared" si="0"/>
        <v>1.18</v>
      </c>
      <c r="C56" s="125" t="s">
        <v>99</v>
      </c>
      <c r="D56" s="117" t="s">
        <v>47</v>
      </c>
      <c r="E56" s="119">
        <v>4</v>
      </c>
      <c r="F56" s="119">
        <v>0</v>
      </c>
      <c r="G56" s="119">
        <f>E56*F56</f>
        <v>0</v>
      </c>
      <c r="H56" s="119" t="str">
        <f t="shared" ref="H56:H58" si="31">IF(ISBLANK(D56),"","vlastní")</f>
        <v>vlastní</v>
      </c>
      <c r="I56" s="47"/>
      <c r="J56" s="47"/>
      <c r="K56" s="47"/>
      <c r="L56" s="47">
        <f t="shared" si="2"/>
        <v>1</v>
      </c>
      <c r="M56" s="47">
        <f t="shared" si="3"/>
        <v>18</v>
      </c>
      <c r="N56" s="47"/>
      <c r="O56" s="47">
        <f t="shared" si="8"/>
        <v>1</v>
      </c>
      <c r="P56" s="47">
        <f t="shared" si="9"/>
        <v>1</v>
      </c>
      <c r="Q56" s="47">
        <f t="shared" si="10"/>
        <v>18</v>
      </c>
      <c r="R56" s="47" t="str">
        <f t="shared" si="11"/>
        <v>1.18</v>
      </c>
      <c r="S56" s="47"/>
      <c r="T56" s="47"/>
      <c r="U56" s="47"/>
      <c r="V56" s="47"/>
      <c r="W56" s="47"/>
      <c r="X56" s="47"/>
      <c r="Y56" s="47"/>
      <c r="Z56" s="47"/>
    </row>
    <row r="57" spans="1:26" s="10" customFormat="1" outlineLevel="1">
      <c r="A57" s="115" t="str">
        <f t="shared" si="7"/>
        <v/>
      </c>
      <c r="B57" s="146" t="str">
        <f t="shared" si="0"/>
        <v/>
      </c>
      <c r="C57" s="125" t="s">
        <v>384</v>
      </c>
      <c r="D57" s="117"/>
      <c r="E57" s="119"/>
      <c r="F57" s="119"/>
      <c r="G57" s="119"/>
      <c r="H57" s="119" t="str">
        <f t="shared" si="31"/>
        <v/>
      </c>
      <c r="I57" s="47"/>
      <c r="J57" s="47"/>
      <c r="K57" s="47"/>
      <c r="L57" s="47">
        <f t="shared" si="2"/>
        <v>0</v>
      </c>
      <c r="M57" s="47">
        <f t="shared" si="3"/>
        <v>18</v>
      </c>
      <c r="N57" s="47"/>
      <c r="O57" s="47">
        <f t="shared" si="8"/>
        <v>1</v>
      </c>
      <c r="P57" s="47">
        <f t="shared" si="9"/>
        <v>0</v>
      </c>
      <c r="Q57" s="47">
        <f t="shared" si="10"/>
        <v>18</v>
      </c>
      <c r="R57" s="47" t="str">
        <f t="shared" si="11"/>
        <v>1.18</v>
      </c>
      <c r="S57" s="47"/>
      <c r="T57" s="47"/>
      <c r="U57" s="47"/>
      <c r="V57" s="47"/>
      <c r="W57" s="47"/>
      <c r="X57" s="47"/>
      <c r="Y57" s="47"/>
      <c r="Z57" s="47"/>
    </row>
    <row r="58" spans="1:26" s="10" customFormat="1" outlineLevel="1">
      <c r="A58" s="115" t="str">
        <f t="shared" si="7"/>
        <v/>
      </c>
      <c r="B58" s="146" t="str">
        <f t="shared" si="0"/>
        <v/>
      </c>
      <c r="C58" s="123"/>
      <c r="D58" s="124"/>
      <c r="E58" s="152"/>
      <c r="F58" s="119"/>
      <c r="G58" s="119"/>
      <c r="H58" s="119" t="str">
        <f t="shared" si="31"/>
        <v/>
      </c>
      <c r="I58" s="47"/>
      <c r="J58" s="47"/>
      <c r="K58" s="47"/>
      <c r="L58" s="47">
        <f t="shared" si="2"/>
        <v>0</v>
      </c>
      <c r="M58" s="47">
        <f t="shared" si="3"/>
        <v>18</v>
      </c>
      <c r="N58" s="47"/>
      <c r="O58" s="47">
        <f t="shared" si="8"/>
        <v>1</v>
      </c>
      <c r="P58" s="47">
        <f t="shared" si="9"/>
        <v>0</v>
      </c>
      <c r="Q58" s="47">
        <f t="shared" si="10"/>
        <v>18</v>
      </c>
      <c r="R58" s="47" t="str">
        <f t="shared" si="11"/>
        <v>1.18</v>
      </c>
      <c r="S58" s="47"/>
      <c r="T58" s="47"/>
      <c r="U58" s="47"/>
      <c r="V58" s="47"/>
      <c r="W58" s="47"/>
      <c r="X58" s="47"/>
      <c r="Y58" s="47"/>
      <c r="Z58" s="47"/>
    </row>
    <row r="59" spans="1:26" s="10" customFormat="1" ht="67.5" outlineLevel="1">
      <c r="A59" s="115">
        <f t="shared" si="7"/>
        <v>19</v>
      </c>
      <c r="B59" s="146" t="str">
        <f t="shared" ref="B59:B114" si="32">IF(P59=1,R59,"")</f>
        <v>1.19</v>
      </c>
      <c r="C59" s="125" t="s">
        <v>100</v>
      </c>
      <c r="D59" s="117" t="s">
        <v>47</v>
      </c>
      <c r="E59" s="119">
        <v>5</v>
      </c>
      <c r="F59" s="119">
        <v>0</v>
      </c>
      <c r="G59" s="119">
        <f>E59*F59</f>
        <v>0</v>
      </c>
      <c r="H59" s="119" t="str">
        <f t="shared" si="1"/>
        <v>vlastní</v>
      </c>
      <c r="I59" s="201"/>
      <c r="J59" s="47"/>
      <c r="K59" s="47"/>
      <c r="L59" s="47">
        <f t="shared" si="2"/>
        <v>1</v>
      </c>
      <c r="M59" s="47">
        <f t="shared" si="3"/>
        <v>19</v>
      </c>
      <c r="N59" s="47"/>
      <c r="O59" s="47">
        <f t="shared" si="8"/>
        <v>1</v>
      </c>
      <c r="P59" s="47">
        <f t="shared" si="9"/>
        <v>1</v>
      </c>
      <c r="Q59" s="47">
        <f t="shared" si="10"/>
        <v>19</v>
      </c>
      <c r="R59" s="47" t="str">
        <f t="shared" si="11"/>
        <v>1.19</v>
      </c>
      <c r="S59" s="47"/>
      <c r="T59" s="47"/>
      <c r="U59" s="47"/>
      <c r="V59" s="47"/>
      <c r="W59" s="47"/>
      <c r="X59" s="47"/>
      <c r="Y59" s="47"/>
      <c r="Z59" s="47"/>
    </row>
    <row r="60" spans="1:26" s="10" customFormat="1" outlineLevel="1">
      <c r="A60" s="115" t="str">
        <f t="shared" si="7"/>
        <v/>
      </c>
      <c r="B60" s="146" t="str">
        <f t="shared" si="32"/>
        <v/>
      </c>
      <c r="C60" s="125" t="s">
        <v>385</v>
      </c>
      <c r="D60" s="117"/>
      <c r="E60" s="119"/>
      <c r="F60" s="119"/>
      <c r="G60" s="119"/>
      <c r="H60" s="119" t="str">
        <f t="shared" si="1"/>
        <v/>
      </c>
      <c r="I60" s="47"/>
      <c r="J60" s="47"/>
      <c r="K60" s="47"/>
      <c r="L60" s="47">
        <f t="shared" si="2"/>
        <v>0</v>
      </c>
      <c r="M60" s="47">
        <f t="shared" si="3"/>
        <v>19</v>
      </c>
      <c r="N60" s="47"/>
      <c r="O60" s="47">
        <f t="shared" si="8"/>
        <v>1</v>
      </c>
      <c r="P60" s="47">
        <f t="shared" si="9"/>
        <v>0</v>
      </c>
      <c r="Q60" s="47">
        <f t="shared" si="10"/>
        <v>19</v>
      </c>
      <c r="R60" s="47" t="str">
        <f t="shared" si="11"/>
        <v>1.19</v>
      </c>
      <c r="S60" s="47"/>
      <c r="T60" s="47"/>
      <c r="U60" s="47"/>
      <c r="V60" s="47"/>
      <c r="W60" s="47"/>
      <c r="X60" s="47"/>
      <c r="Y60" s="47"/>
      <c r="Z60" s="47"/>
    </row>
    <row r="61" spans="1:26" s="10" customFormat="1" outlineLevel="1">
      <c r="A61" s="115" t="str">
        <f t="shared" si="7"/>
        <v/>
      </c>
      <c r="B61" s="146" t="str">
        <f t="shared" si="32"/>
        <v/>
      </c>
      <c r="C61" s="123"/>
      <c r="D61" s="124"/>
      <c r="E61" s="152"/>
      <c r="F61" s="119"/>
      <c r="G61" s="119"/>
      <c r="H61" s="119" t="str">
        <f t="shared" si="1"/>
        <v/>
      </c>
      <c r="I61" s="47"/>
      <c r="J61" s="47"/>
      <c r="K61" s="47"/>
      <c r="L61" s="47">
        <f t="shared" si="2"/>
        <v>0</v>
      </c>
      <c r="M61" s="47">
        <f t="shared" si="3"/>
        <v>19</v>
      </c>
      <c r="N61" s="47"/>
      <c r="O61" s="47">
        <f t="shared" si="8"/>
        <v>1</v>
      </c>
      <c r="P61" s="47">
        <f t="shared" si="9"/>
        <v>0</v>
      </c>
      <c r="Q61" s="47">
        <f t="shared" si="10"/>
        <v>19</v>
      </c>
      <c r="R61" s="47" t="str">
        <f t="shared" si="11"/>
        <v>1.19</v>
      </c>
      <c r="S61" s="47"/>
      <c r="T61" s="47"/>
      <c r="U61" s="47"/>
      <c r="V61" s="47"/>
      <c r="W61" s="47"/>
      <c r="X61" s="47"/>
      <c r="Y61" s="47"/>
      <c r="Z61" s="47"/>
    </row>
    <row r="62" spans="1:26" s="10" customFormat="1" ht="67.5" outlineLevel="1">
      <c r="A62" s="115">
        <f t="shared" si="7"/>
        <v>20</v>
      </c>
      <c r="B62" s="146" t="str">
        <f t="shared" si="32"/>
        <v>1.20</v>
      </c>
      <c r="C62" s="125" t="s">
        <v>101</v>
      </c>
      <c r="D62" s="117" t="s">
        <v>47</v>
      </c>
      <c r="E62" s="119">
        <v>4</v>
      </c>
      <c r="F62" s="119">
        <v>0</v>
      </c>
      <c r="G62" s="119">
        <f>E62*F62</f>
        <v>0</v>
      </c>
      <c r="H62" s="119" t="str">
        <f t="shared" ref="H62:H64" si="33">IF(ISBLANK(D62),"","vlastní")</f>
        <v>vlastní</v>
      </c>
      <c r="I62" s="47"/>
      <c r="J62" s="47"/>
      <c r="K62" s="47"/>
      <c r="L62" s="47">
        <f t="shared" si="2"/>
        <v>1</v>
      </c>
      <c r="M62" s="47">
        <f t="shared" si="3"/>
        <v>20</v>
      </c>
      <c r="N62" s="47"/>
      <c r="O62" s="47">
        <f t="shared" si="8"/>
        <v>1</v>
      </c>
      <c r="P62" s="47">
        <f t="shared" si="9"/>
        <v>1</v>
      </c>
      <c r="Q62" s="47">
        <f t="shared" si="10"/>
        <v>20</v>
      </c>
      <c r="R62" s="47" t="str">
        <f t="shared" si="11"/>
        <v>1.20</v>
      </c>
      <c r="S62" s="47"/>
      <c r="T62" s="47"/>
      <c r="U62" s="47"/>
      <c r="V62" s="47"/>
      <c r="W62" s="47"/>
      <c r="X62" s="47"/>
      <c r="Y62" s="47"/>
      <c r="Z62" s="47"/>
    </row>
    <row r="63" spans="1:26" s="10" customFormat="1" outlineLevel="1">
      <c r="A63" s="115" t="str">
        <f t="shared" si="7"/>
        <v/>
      </c>
      <c r="B63" s="146" t="str">
        <f t="shared" si="32"/>
        <v/>
      </c>
      <c r="C63" s="125" t="s">
        <v>386</v>
      </c>
      <c r="D63" s="117"/>
      <c r="E63" s="119"/>
      <c r="F63" s="119"/>
      <c r="G63" s="119"/>
      <c r="H63" s="119" t="str">
        <f t="shared" si="33"/>
        <v/>
      </c>
      <c r="I63" s="47"/>
      <c r="J63" s="47"/>
      <c r="K63" s="47"/>
      <c r="L63" s="47">
        <f t="shared" si="2"/>
        <v>0</v>
      </c>
      <c r="M63" s="47">
        <f t="shared" si="3"/>
        <v>20</v>
      </c>
      <c r="N63" s="47"/>
      <c r="O63" s="47">
        <f t="shared" si="8"/>
        <v>1</v>
      </c>
      <c r="P63" s="47">
        <f t="shared" si="9"/>
        <v>0</v>
      </c>
      <c r="Q63" s="47">
        <f t="shared" si="10"/>
        <v>20</v>
      </c>
      <c r="R63" s="47" t="str">
        <f t="shared" si="11"/>
        <v>1.20</v>
      </c>
      <c r="S63" s="47"/>
      <c r="T63" s="47"/>
      <c r="U63" s="47"/>
      <c r="V63" s="47"/>
      <c r="W63" s="47"/>
      <c r="X63" s="47"/>
      <c r="Y63" s="47"/>
      <c r="Z63" s="47"/>
    </row>
    <row r="64" spans="1:26" s="10" customFormat="1" outlineLevel="1">
      <c r="A64" s="115" t="str">
        <f t="shared" si="7"/>
        <v/>
      </c>
      <c r="B64" s="146" t="str">
        <f t="shared" si="32"/>
        <v/>
      </c>
      <c r="C64" s="123"/>
      <c r="D64" s="124"/>
      <c r="E64" s="152"/>
      <c r="F64" s="119"/>
      <c r="G64" s="119"/>
      <c r="H64" s="119" t="str">
        <f t="shared" si="33"/>
        <v/>
      </c>
      <c r="I64" s="47"/>
      <c r="J64" s="47"/>
      <c r="K64" s="47"/>
      <c r="L64" s="47">
        <f t="shared" si="2"/>
        <v>0</v>
      </c>
      <c r="M64" s="47">
        <f t="shared" si="3"/>
        <v>20</v>
      </c>
      <c r="N64" s="47"/>
      <c r="O64" s="47">
        <f t="shared" si="8"/>
        <v>1</v>
      </c>
      <c r="P64" s="47">
        <f t="shared" si="9"/>
        <v>0</v>
      </c>
      <c r="Q64" s="47">
        <f t="shared" si="10"/>
        <v>20</v>
      </c>
      <c r="R64" s="47" t="str">
        <f t="shared" si="11"/>
        <v>1.20</v>
      </c>
      <c r="S64" s="47"/>
      <c r="T64" s="47"/>
      <c r="U64" s="47"/>
      <c r="V64" s="47"/>
      <c r="W64" s="47"/>
      <c r="X64" s="47"/>
      <c r="Y64" s="47"/>
      <c r="Z64" s="47"/>
    </row>
    <row r="65" spans="1:26" s="10" customFormat="1" ht="67.5" outlineLevel="1">
      <c r="A65" s="115">
        <f t="shared" ref="A65:A67" si="34">IF(L65=1,M65,"")</f>
        <v>21</v>
      </c>
      <c r="B65" s="146" t="str">
        <f t="shared" ref="B65:B67" si="35">IF(P65=1,R65,"")</f>
        <v>1.21</v>
      </c>
      <c r="C65" s="125" t="s">
        <v>102</v>
      </c>
      <c r="D65" s="117" t="s">
        <v>47</v>
      </c>
      <c r="E65" s="119">
        <v>2</v>
      </c>
      <c r="F65" s="119">
        <v>0</v>
      </c>
      <c r="G65" s="119">
        <f>E65*F65</f>
        <v>0</v>
      </c>
      <c r="H65" s="119" t="str">
        <f t="shared" ref="H65:H67" si="36">IF(ISBLANK(D65),"","vlastní")</f>
        <v>vlastní</v>
      </c>
      <c r="I65" s="47"/>
      <c r="J65" s="47"/>
      <c r="K65" s="47"/>
      <c r="L65" s="47">
        <f t="shared" si="2"/>
        <v>1</v>
      </c>
      <c r="M65" s="47">
        <f t="shared" si="3"/>
        <v>21</v>
      </c>
      <c r="N65" s="47"/>
      <c r="O65" s="47">
        <f t="shared" si="8"/>
        <v>1</v>
      </c>
      <c r="P65" s="47">
        <f t="shared" si="9"/>
        <v>1</v>
      </c>
      <c r="Q65" s="47">
        <f t="shared" si="10"/>
        <v>21</v>
      </c>
      <c r="R65" s="47" t="str">
        <f t="shared" si="11"/>
        <v>1.21</v>
      </c>
      <c r="S65" s="47"/>
      <c r="T65" s="47"/>
      <c r="U65" s="47"/>
      <c r="V65" s="47"/>
      <c r="W65" s="47"/>
      <c r="X65" s="47"/>
      <c r="Y65" s="47"/>
      <c r="Z65" s="47"/>
    </row>
    <row r="66" spans="1:26" s="10" customFormat="1" outlineLevel="1">
      <c r="A66" s="115" t="str">
        <f t="shared" si="34"/>
        <v/>
      </c>
      <c r="B66" s="146" t="str">
        <f t="shared" si="35"/>
        <v/>
      </c>
      <c r="C66" s="125" t="s">
        <v>387</v>
      </c>
      <c r="D66" s="117"/>
      <c r="E66" s="119"/>
      <c r="F66" s="119"/>
      <c r="G66" s="119"/>
      <c r="H66" s="119" t="str">
        <f t="shared" si="36"/>
        <v/>
      </c>
      <c r="I66" s="47"/>
      <c r="J66" s="47"/>
      <c r="K66" s="47"/>
      <c r="L66" s="47">
        <f t="shared" si="2"/>
        <v>0</v>
      </c>
      <c r="M66" s="47">
        <f t="shared" si="3"/>
        <v>21</v>
      </c>
      <c r="N66" s="47"/>
      <c r="O66" s="47">
        <f t="shared" si="8"/>
        <v>1</v>
      </c>
      <c r="P66" s="47">
        <f t="shared" si="9"/>
        <v>0</v>
      </c>
      <c r="Q66" s="47">
        <f t="shared" si="10"/>
        <v>21</v>
      </c>
      <c r="R66" s="47" t="str">
        <f t="shared" si="11"/>
        <v>1.21</v>
      </c>
      <c r="S66" s="47"/>
      <c r="T66" s="47"/>
      <c r="U66" s="47"/>
      <c r="V66" s="47"/>
      <c r="W66" s="47"/>
      <c r="X66" s="47"/>
      <c r="Y66" s="47"/>
      <c r="Z66" s="47"/>
    </row>
    <row r="67" spans="1:26" s="10" customFormat="1" outlineLevel="1">
      <c r="A67" s="115" t="str">
        <f t="shared" si="34"/>
        <v/>
      </c>
      <c r="B67" s="146" t="str">
        <f t="shared" si="35"/>
        <v/>
      </c>
      <c r="C67" s="123"/>
      <c r="D67" s="124"/>
      <c r="E67" s="152"/>
      <c r="F67" s="119"/>
      <c r="G67" s="119"/>
      <c r="H67" s="119" t="str">
        <f t="shared" si="36"/>
        <v/>
      </c>
      <c r="I67" s="47"/>
      <c r="J67" s="47"/>
      <c r="K67" s="47"/>
      <c r="L67" s="47">
        <f t="shared" si="2"/>
        <v>0</v>
      </c>
      <c r="M67" s="47">
        <f t="shared" si="3"/>
        <v>21</v>
      </c>
      <c r="N67" s="47"/>
      <c r="O67" s="47">
        <f t="shared" si="8"/>
        <v>1</v>
      </c>
      <c r="P67" s="47">
        <f t="shared" si="9"/>
        <v>0</v>
      </c>
      <c r="Q67" s="47">
        <f t="shared" si="10"/>
        <v>21</v>
      </c>
      <c r="R67" s="47" t="str">
        <f t="shared" si="11"/>
        <v>1.21</v>
      </c>
      <c r="S67" s="47"/>
      <c r="T67" s="47"/>
      <c r="U67" s="47"/>
      <c r="V67" s="47"/>
      <c r="W67" s="47"/>
      <c r="X67" s="47"/>
      <c r="Y67" s="47"/>
      <c r="Z67" s="47"/>
    </row>
    <row r="68" spans="1:26" s="10" customFormat="1" ht="67.5" outlineLevel="1">
      <c r="A68" s="115">
        <f t="shared" ref="A68:A70" si="37">IF(L68=1,M68,"")</f>
        <v>22</v>
      </c>
      <c r="B68" s="146" t="str">
        <f t="shared" ref="B68:B70" si="38">IF(P68=1,R68,"")</f>
        <v>1.22</v>
      </c>
      <c r="C68" s="125" t="s">
        <v>103</v>
      </c>
      <c r="D68" s="117" t="s">
        <v>47</v>
      </c>
      <c r="E68" s="119">
        <v>2</v>
      </c>
      <c r="F68" s="119">
        <v>0</v>
      </c>
      <c r="G68" s="119">
        <f>E68*F68</f>
        <v>0</v>
      </c>
      <c r="H68" s="119" t="str">
        <f t="shared" ref="H68:H70" si="39">IF(ISBLANK(D68),"","vlastní")</f>
        <v>vlastní</v>
      </c>
      <c r="I68" s="47"/>
      <c r="J68" s="47"/>
      <c r="K68" s="47"/>
      <c r="L68" s="47">
        <f t="shared" si="2"/>
        <v>1</v>
      </c>
      <c r="M68" s="47">
        <f t="shared" si="3"/>
        <v>22</v>
      </c>
      <c r="N68" s="47"/>
      <c r="O68" s="47">
        <f t="shared" si="8"/>
        <v>1</v>
      </c>
      <c r="P68" s="47">
        <f t="shared" si="9"/>
        <v>1</v>
      </c>
      <c r="Q68" s="47">
        <f t="shared" si="10"/>
        <v>22</v>
      </c>
      <c r="R68" s="47" t="str">
        <f t="shared" si="11"/>
        <v>1.22</v>
      </c>
      <c r="S68" s="47"/>
      <c r="T68" s="47"/>
      <c r="U68" s="47"/>
      <c r="V68" s="47"/>
      <c r="W68" s="47"/>
      <c r="X68" s="47"/>
      <c r="Y68" s="47"/>
      <c r="Z68" s="47"/>
    </row>
    <row r="69" spans="1:26" s="10" customFormat="1" outlineLevel="1">
      <c r="A69" s="115" t="str">
        <f t="shared" si="37"/>
        <v/>
      </c>
      <c r="B69" s="146" t="str">
        <f t="shared" si="38"/>
        <v/>
      </c>
      <c r="C69" s="125" t="s">
        <v>387</v>
      </c>
      <c r="D69" s="117"/>
      <c r="E69" s="119"/>
      <c r="F69" s="119"/>
      <c r="G69" s="119"/>
      <c r="H69" s="119" t="str">
        <f t="shared" si="39"/>
        <v/>
      </c>
      <c r="I69" s="47"/>
      <c r="J69" s="47"/>
      <c r="K69" s="47"/>
      <c r="L69" s="47">
        <f t="shared" si="2"/>
        <v>0</v>
      </c>
      <c r="M69" s="47">
        <f t="shared" si="3"/>
        <v>22</v>
      </c>
      <c r="N69" s="47"/>
      <c r="O69" s="47">
        <f t="shared" si="8"/>
        <v>1</v>
      </c>
      <c r="P69" s="47">
        <f t="shared" si="9"/>
        <v>0</v>
      </c>
      <c r="Q69" s="47">
        <f t="shared" si="10"/>
        <v>22</v>
      </c>
      <c r="R69" s="47" t="str">
        <f t="shared" si="11"/>
        <v>1.22</v>
      </c>
      <c r="S69" s="47"/>
      <c r="T69" s="47"/>
      <c r="U69" s="47"/>
      <c r="V69" s="47"/>
      <c r="W69" s="47"/>
      <c r="X69" s="47"/>
      <c r="Y69" s="47"/>
      <c r="Z69" s="47"/>
    </row>
    <row r="70" spans="1:26" s="10" customFormat="1" outlineLevel="1">
      <c r="A70" s="115" t="str">
        <f t="shared" si="37"/>
        <v/>
      </c>
      <c r="B70" s="146" t="str">
        <f t="shared" si="38"/>
        <v/>
      </c>
      <c r="C70" s="123"/>
      <c r="D70" s="124"/>
      <c r="E70" s="152"/>
      <c r="F70" s="119"/>
      <c r="G70" s="119"/>
      <c r="H70" s="119" t="str">
        <f t="shared" si="39"/>
        <v/>
      </c>
      <c r="I70" s="47"/>
      <c r="J70" s="47"/>
      <c r="K70" s="47"/>
      <c r="L70" s="47">
        <f t="shared" si="2"/>
        <v>0</v>
      </c>
      <c r="M70" s="47">
        <f t="shared" si="3"/>
        <v>22</v>
      </c>
      <c r="N70" s="47"/>
      <c r="O70" s="47">
        <f t="shared" si="8"/>
        <v>1</v>
      </c>
      <c r="P70" s="47">
        <f t="shared" si="9"/>
        <v>0</v>
      </c>
      <c r="Q70" s="47">
        <f t="shared" si="10"/>
        <v>22</v>
      </c>
      <c r="R70" s="47" t="str">
        <f t="shared" si="11"/>
        <v>1.22</v>
      </c>
      <c r="S70" s="47"/>
      <c r="T70" s="47"/>
      <c r="U70" s="47"/>
      <c r="V70" s="47"/>
      <c r="W70" s="47"/>
      <c r="X70" s="47"/>
      <c r="Y70" s="47"/>
      <c r="Z70" s="47"/>
    </row>
    <row r="71" spans="1:26" s="10" customFormat="1" ht="67.5" outlineLevel="1">
      <c r="A71" s="115">
        <f t="shared" ref="A71:A73" si="40">IF(L71=1,M71,"")</f>
        <v>23</v>
      </c>
      <c r="B71" s="146" t="str">
        <f t="shared" ref="B71:B73" si="41">IF(P71=1,R71,"")</f>
        <v>1.23</v>
      </c>
      <c r="C71" s="125" t="s">
        <v>104</v>
      </c>
      <c r="D71" s="117" t="s">
        <v>47</v>
      </c>
      <c r="E71" s="119">
        <v>1</v>
      </c>
      <c r="F71" s="119">
        <v>0</v>
      </c>
      <c r="G71" s="119">
        <f>E71*F71</f>
        <v>0</v>
      </c>
      <c r="H71" s="119" t="str">
        <f t="shared" ref="H71:H73" si="42">IF(ISBLANK(D71),"","vlastní")</f>
        <v>vlastní</v>
      </c>
      <c r="I71" s="47"/>
      <c r="J71" s="47"/>
      <c r="K71" s="47"/>
      <c r="L71" s="47">
        <f t="shared" si="2"/>
        <v>1</v>
      </c>
      <c r="M71" s="47">
        <f t="shared" si="3"/>
        <v>23</v>
      </c>
      <c r="N71" s="47"/>
      <c r="O71" s="47">
        <f t="shared" si="8"/>
        <v>1</v>
      </c>
      <c r="P71" s="47">
        <f t="shared" si="9"/>
        <v>1</v>
      </c>
      <c r="Q71" s="47">
        <f t="shared" si="10"/>
        <v>23</v>
      </c>
      <c r="R71" s="47" t="str">
        <f t="shared" si="11"/>
        <v>1.23</v>
      </c>
      <c r="S71" s="47"/>
      <c r="T71" s="47"/>
      <c r="U71" s="47"/>
      <c r="V71" s="47"/>
      <c r="W71" s="47"/>
      <c r="X71" s="47"/>
      <c r="Y71" s="47"/>
      <c r="Z71" s="47"/>
    </row>
    <row r="72" spans="1:26" s="10" customFormat="1" outlineLevel="1">
      <c r="A72" s="115" t="str">
        <f t="shared" si="40"/>
        <v/>
      </c>
      <c r="B72" s="146" t="str">
        <f t="shared" si="41"/>
        <v/>
      </c>
      <c r="C72" s="125" t="s">
        <v>391</v>
      </c>
      <c r="D72" s="117"/>
      <c r="E72" s="119"/>
      <c r="F72" s="119"/>
      <c r="G72" s="119"/>
      <c r="H72" s="119" t="str">
        <f t="shared" si="42"/>
        <v/>
      </c>
      <c r="I72" s="47"/>
      <c r="J72" s="47"/>
      <c r="K72" s="47"/>
      <c r="L72" s="47">
        <f t="shared" si="2"/>
        <v>0</v>
      </c>
      <c r="M72" s="47">
        <f t="shared" si="3"/>
        <v>23</v>
      </c>
      <c r="N72" s="47"/>
      <c r="O72" s="47">
        <f t="shared" si="8"/>
        <v>1</v>
      </c>
      <c r="P72" s="47">
        <f t="shared" si="9"/>
        <v>0</v>
      </c>
      <c r="Q72" s="47">
        <f t="shared" si="10"/>
        <v>23</v>
      </c>
      <c r="R72" s="47" t="str">
        <f t="shared" si="11"/>
        <v>1.23</v>
      </c>
      <c r="S72" s="47"/>
      <c r="T72" s="47"/>
      <c r="U72" s="47"/>
      <c r="V72" s="47"/>
      <c r="W72" s="47"/>
      <c r="X72" s="47"/>
      <c r="Y72" s="47"/>
      <c r="Z72" s="47"/>
    </row>
    <row r="73" spans="1:26" s="10" customFormat="1" outlineLevel="1">
      <c r="A73" s="115" t="str">
        <f t="shared" si="40"/>
        <v/>
      </c>
      <c r="B73" s="146" t="str">
        <f t="shared" si="41"/>
        <v/>
      </c>
      <c r="C73" s="123"/>
      <c r="D73" s="124"/>
      <c r="E73" s="152"/>
      <c r="F73" s="119"/>
      <c r="G73" s="119"/>
      <c r="H73" s="119" t="str">
        <f t="shared" si="42"/>
        <v/>
      </c>
      <c r="I73" s="47"/>
      <c r="J73" s="47"/>
      <c r="K73" s="47"/>
      <c r="L73" s="47">
        <f t="shared" ref="L73:L136" si="43">IF(ISTEXT(D73),1,0)</f>
        <v>0</v>
      </c>
      <c r="M73" s="47">
        <f t="shared" ref="M73:M136" si="44">L73+M72</f>
        <v>23</v>
      </c>
      <c r="N73" s="47"/>
      <c r="O73" s="47">
        <f t="shared" si="8"/>
        <v>1</v>
      </c>
      <c r="P73" s="47">
        <f t="shared" si="9"/>
        <v>0</v>
      </c>
      <c r="Q73" s="47">
        <f t="shared" si="10"/>
        <v>23</v>
      </c>
      <c r="R73" s="47" t="str">
        <f t="shared" si="11"/>
        <v>1.23</v>
      </c>
      <c r="S73" s="47"/>
      <c r="T73" s="47"/>
      <c r="U73" s="47"/>
      <c r="V73" s="47"/>
      <c r="W73" s="47"/>
      <c r="X73" s="47"/>
      <c r="Y73" s="47"/>
      <c r="Z73" s="47"/>
    </row>
    <row r="74" spans="1:26" s="10" customFormat="1" ht="67.5" outlineLevel="1">
      <c r="A74" s="115">
        <f t="shared" ref="A74:A76" si="45">IF(L74=1,M74,"")</f>
        <v>24</v>
      </c>
      <c r="B74" s="146" t="str">
        <f t="shared" ref="B74:B76" si="46">IF(P74=1,R74,"")</f>
        <v>1.24</v>
      </c>
      <c r="C74" s="125" t="s">
        <v>105</v>
      </c>
      <c r="D74" s="117" t="s">
        <v>47</v>
      </c>
      <c r="E74" s="119">
        <v>2</v>
      </c>
      <c r="F74" s="119">
        <v>0</v>
      </c>
      <c r="G74" s="119">
        <f>E74*F74</f>
        <v>0</v>
      </c>
      <c r="H74" s="119" t="str">
        <f t="shared" ref="H74:H76" si="47">IF(ISBLANK(D74),"","vlastní")</f>
        <v>vlastní</v>
      </c>
      <c r="I74" s="47"/>
      <c r="J74" s="47"/>
      <c r="K74" s="47"/>
      <c r="L74" s="47">
        <f t="shared" si="43"/>
        <v>1</v>
      </c>
      <c r="M74" s="47">
        <f t="shared" si="44"/>
        <v>24</v>
      </c>
      <c r="N74" s="47"/>
      <c r="O74" s="47">
        <f t="shared" ref="O74:O104" si="48">O73</f>
        <v>1</v>
      </c>
      <c r="P74" s="47">
        <f t="shared" ref="P74:P104" si="49">IF(ISTEXT(D74),1,0)</f>
        <v>1</v>
      </c>
      <c r="Q74" s="47">
        <f t="shared" ref="Q74:Q104" si="50">P74+Q73</f>
        <v>24</v>
      </c>
      <c r="R74" s="47" t="str">
        <f t="shared" ref="R74:R104" si="51">CONCATENATE(O74,".",Q74)</f>
        <v>1.24</v>
      </c>
      <c r="S74" s="47"/>
      <c r="T74" s="47"/>
      <c r="U74" s="47"/>
      <c r="V74" s="47"/>
      <c r="W74" s="47"/>
      <c r="X74" s="47"/>
      <c r="Y74" s="47"/>
      <c r="Z74" s="47"/>
    </row>
    <row r="75" spans="1:26" s="10" customFormat="1" outlineLevel="1">
      <c r="A75" s="115" t="str">
        <f t="shared" si="45"/>
        <v/>
      </c>
      <c r="B75" s="146" t="str">
        <f t="shared" si="46"/>
        <v/>
      </c>
      <c r="C75" s="125" t="s">
        <v>391</v>
      </c>
      <c r="D75" s="117"/>
      <c r="E75" s="119"/>
      <c r="F75" s="119"/>
      <c r="G75" s="119"/>
      <c r="H75" s="119" t="str">
        <f t="shared" si="47"/>
        <v/>
      </c>
      <c r="I75" s="47"/>
      <c r="J75" s="47"/>
      <c r="K75" s="47"/>
      <c r="L75" s="47">
        <f t="shared" si="43"/>
        <v>0</v>
      </c>
      <c r="M75" s="47">
        <f t="shared" si="44"/>
        <v>24</v>
      </c>
      <c r="N75" s="47"/>
      <c r="O75" s="47">
        <f t="shared" si="48"/>
        <v>1</v>
      </c>
      <c r="P75" s="47">
        <f t="shared" si="49"/>
        <v>0</v>
      </c>
      <c r="Q75" s="47">
        <f t="shared" si="50"/>
        <v>24</v>
      </c>
      <c r="R75" s="47" t="str">
        <f t="shared" si="51"/>
        <v>1.24</v>
      </c>
      <c r="S75" s="47"/>
      <c r="T75" s="47"/>
      <c r="U75" s="47"/>
      <c r="V75" s="47"/>
      <c r="W75" s="47"/>
      <c r="X75" s="47"/>
      <c r="Y75" s="47"/>
      <c r="Z75" s="47"/>
    </row>
    <row r="76" spans="1:26" s="10" customFormat="1" outlineLevel="1">
      <c r="A76" s="115" t="str">
        <f t="shared" si="45"/>
        <v/>
      </c>
      <c r="B76" s="146" t="str">
        <f t="shared" si="46"/>
        <v/>
      </c>
      <c r="C76" s="123"/>
      <c r="D76" s="124"/>
      <c r="E76" s="152"/>
      <c r="F76" s="119"/>
      <c r="G76" s="119"/>
      <c r="H76" s="119" t="str">
        <f t="shared" si="47"/>
        <v/>
      </c>
      <c r="I76" s="47"/>
      <c r="J76" s="47"/>
      <c r="K76" s="47"/>
      <c r="L76" s="47">
        <f t="shared" si="43"/>
        <v>0</v>
      </c>
      <c r="M76" s="47">
        <f t="shared" si="44"/>
        <v>24</v>
      </c>
      <c r="N76" s="47"/>
      <c r="O76" s="47">
        <f t="shared" si="48"/>
        <v>1</v>
      </c>
      <c r="P76" s="47">
        <f t="shared" si="49"/>
        <v>0</v>
      </c>
      <c r="Q76" s="47">
        <f t="shared" si="50"/>
        <v>24</v>
      </c>
      <c r="R76" s="47" t="str">
        <f t="shared" si="51"/>
        <v>1.24</v>
      </c>
      <c r="S76" s="47"/>
      <c r="T76" s="47"/>
      <c r="U76" s="47"/>
      <c r="V76" s="47"/>
      <c r="W76" s="47"/>
      <c r="X76" s="47"/>
      <c r="Y76" s="47"/>
      <c r="Z76" s="47"/>
    </row>
    <row r="77" spans="1:26" s="10" customFormat="1" ht="22.5" outlineLevel="1">
      <c r="A77" s="115">
        <f t="shared" ref="A77:A114" si="52">IF(L77=1,M77,"")</f>
        <v>25</v>
      </c>
      <c r="B77" s="146" t="str">
        <f t="shared" si="32"/>
        <v>1.25</v>
      </c>
      <c r="C77" s="126" t="s">
        <v>92</v>
      </c>
      <c r="D77" s="127" t="s">
        <v>47</v>
      </c>
      <c r="E77" s="119">
        <v>3</v>
      </c>
      <c r="F77" s="119">
        <v>0</v>
      </c>
      <c r="G77" s="119">
        <f>E77*F77</f>
        <v>0</v>
      </c>
      <c r="H77" s="119" t="str">
        <f t="shared" si="1"/>
        <v>vlastní</v>
      </c>
      <c r="I77" s="47"/>
      <c r="J77" s="47"/>
      <c r="K77" s="47"/>
      <c r="L77" s="47">
        <f t="shared" si="43"/>
        <v>1</v>
      </c>
      <c r="M77" s="47">
        <f t="shared" si="44"/>
        <v>25</v>
      </c>
      <c r="N77" s="47"/>
      <c r="O77" s="47">
        <f t="shared" si="48"/>
        <v>1</v>
      </c>
      <c r="P77" s="47">
        <f t="shared" si="49"/>
        <v>1</v>
      </c>
      <c r="Q77" s="47">
        <f t="shared" si="50"/>
        <v>25</v>
      </c>
      <c r="R77" s="47" t="str">
        <f t="shared" si="51"/>
        <v>1.25</v>
      </c>
      <c r="S77" s="47"/>
      <c r="T77" s="47"/>
      <c r="U77" s="47"/>
      <c r="V77" s="47"/>
      <c r="W77" s="47"/>
      <c r="X77" s="47"/>
      <c r="Y77" s="47"/>
      <c r="Z77" s="47"/>
    </row>
    <row r="78" spans="1:26" outlineLevel="1">
      <c r="A78" s="115" t="str">
        <f t="shared" si="52"/>
        <v/>
      </c>
      <c r="B78" s="146" t="str">
        <f t="shared" si="32"/>
        <v/>
      </c>
      <c r="C78" s="123"/>
      <c r="D78" s="128"/>
      <c r="E78" s="152"/>
      <c r="F78" s="119"/>
      <c r="G78" s="119"/>
      <c r="H78" s="119" t="str">
        <f t="shared" si="1"/>
        <v/>
      </c>
      <c r="I78" s="9"/>
      <c r="J78" s="47"/>
      <c r="K78" s="9"/>
      <c r="L78" s="47">
        <f t="shared" si="43"/>
        <v>0</v>
      </c>
      <c r="M78" s="47">
        <f t="shared" si="44"/>
        <v>25</v>
      </c>
      <c r="N78" s="47"/>
      <c r="O78" s="47">
        <f t="shared" si="48"/>
        <v>1</v>
      </c>
      <c r="P78" s="47">
        <f t="shared" si="49"/>
        <v>0</v>
      </c>
      <c r="Q78" s="47">
        <f t="shared" si="50"/>
        <v>25</v>
      </c>
      <c r="R78" s="47" t="str">
        <f t="shared" si="51"/>
        <v>1.25</v>
      </c>
      <c r="S78" s="9"/>
      <c r="T78" s="9"/>
      <c r="U78" s="9"/>
      <c r="V78" s="9"/>
      <c r="W78" s="9"/>
      <c r="X78" s="9"/>
      <c r="Y78" s="9"/>
      <c r="Z78" s="9"/>
    </row>
    <row r="79" spans="1:26" s="10" customFormat="1" ht="22.5" outlineLevel="1">
      <c r="A79" s="115">
        <f t="shared" si="52"/>
        <v>26</v>
      </c>
      <c r="B79" s="146" t="str">
        <f t="shared" si="32"/>
        <v>1.26</v>
      </c>
      <c r="C79" s="126" t="s">
        <v>93</v>
      </c>
      <c r="D79" s="127" t="s">
        <v>47</v>
      </c>
      <c r="E79" s="119">
        <v>1</v>
      </c>
      <c r="F79" s="119">
        <v>0</v>
      </c>
      <c r="G79" s="119">
        <f>E79*F79</f>
        <v>0</v>
      </c>
      <c r="H79" s="119" t="str">
        <f t="shared" ref="H79:H96" si="53">IF(ISBLANK(D79),"","vlastní")</f>
        <v>vlastní</v>
      </c>
      <c r="I79" s="47"/>
      <c r="J79" s="47"/>
      <c r="K79" s="47"/>
      <c r="L79" s="47">
        <f t="shared" si="43"/>
        <v>1</v>
      </c>
      <c r="M79" s="47">
        <f t="shared" si="44"/>
        <v>26</v>
      </c>
      <c r="N79" s="47"/>
      <c r="O79" s="47">
        <f t="shared" si="48"/>
        <v>1</v>
      </c>
      <c r="P79" s="47">
        <f t="shared" si="49"/>
        <v>1</v>
      </c>
      <c r="Q79" s="47">
        <f t="shared" si="50"/>
        <v>26</v>
      </c>
      <c r="R79" s="47" t="str">
        <f t="shared" si="51"/>
        <v>1.26</v>
      </c>
      <c r="S79" s="47"/>
      <c r="T79" s="47"/>
      <c r="U79" s="47"/>
      <c r="V79" s="47"/>
      <c r="W79" s="47"/>
      <c r="X79" s="47"/>
      <c r="Y79" s="47"/>
      <c r="Z79" s="47"/>
    </row>
    <row r="80" spans="1:26" s="10" customFormat="1" outlineLevel="1">
      <c r="A80" s="115" t="str">
        <f t="shared" si="52"/>
        <v/>
      </c>
      <c r="B80" s="146" t="str">
        <f t="shared" si="32"/>
        <v/>
      </c>
      <c r="C80" s="123"/>
      <c r="D80" s="128"/>
      <c r="E80" s="152"/>
      <c r="F80" s="119"/>
      <c r="G80" s="119"/>
      <c r="H80" s="119" t="str">
        <f t="shared" si="53"/>
        <v/>
      </c>
      <c r="I80" s="47"/>
      <c r="J80" s="47"/>
      <c r="K80" s="47"/>
      <c r="L80" s="47">
        <f t="shared" si="43"/>
        <v>0</v>
      </c>
      <c r="M80" s="47">
        <f t="shared" si="44"/>
        <v>26</v>
      </c>
      <c r="N80" s="47"/>
      <c r="O80" s="47">
        <f t="shared" si="48"/>
        <v>1</v>
      </c>
      <c r="P80" s="47">
        <f t="shared" si="49"/>
        <v>0</v>
      </c>
      <c r="Q80" s="47">
        <f t="shared" si="50"/>
        <v>26</v>
      </c>
      <c r="R80" s="47" t="str">
        <f t="shared" si="51"/>
        <v>1.26</v>
      </c>
      <c r="S80" s="47"/>
      <c r="T80" s="47"/>
      <c r="U80" s="47"/>
      <c r="V80" s="47"/>
      <c r="W80" s="47"/>
      <c r="X80" s="47"/>
      <c r="Y80" s="47"/>
      <c r="Z80" s="47"/>
    </row>
    <row r="81" spans="1:26" s="10" customFormat="1" ht="22.5" outlineLevel="1">
      <c r="A81" s="115">
        <f t="shared" si="52"/>
        <v>27</v>
      </c>
      <c r="B81" s="146" t="str">
        <f t="shared" si="32"/>
        <v>1.27</v>
      </c>
      <c r="C81" s="126" t="s">
        <v>94</v>
      </c>
      <c r="D81" s="127" t="s">
        <v>47</v>
      </c>
      <c r="E81" s="119">
        <v>2</v>
      </c>
      <c r="F81" s="119">
        <v>0</v>
      </c>
      <c r="G81" s="119">
        <f>E81*F81</f>
        <v>0</v>
      </c>
      <c r="H81" s="119" t="str">
        <f t="shared" si="53"/>
        <v>vlastní</v>
      </c>
      <c r="I81" s="47"/>
      <c r="J81" s="47"/>
      <c r="K81" s="47"/>
      <c r="L81" s="47">
        <f t="shared" si="43"/>
        <v>1</v>
      </c>
      <c r="M81" s="47">
        <f t="shared" si="44"/>
        <v>27</v>
      </c>
      <c r="N81" s="47"/>
      <c r="O81" s="47">
        <f t="shared" si="48"/>
        <v>1</v>
      </c>
      <c r="P81" s="47">
        <f t="shared" si="49"/>
        <v>1</v>
      </c>
      <c r="Q81" s="47">
        <f t="shared" si="50"/>
        <v>27</v>
      </c>
      <c r="R81" s="47" t="str">
        <f t="shared" si="51"/>
        <v>1.27</v>
      </c>
      <c r="S81" s="47"/>
      <c r="T81" s="47"/>
      <c r="U81" s="47"/>
      <c r="V81" s="47"/>
      <c r="W81" s="47"/>
      <c r="X81" s="47"/>
      <c r="Y81" s="47"/>
      <c r="Z81" s="47"/>
    </row>
    <row r="82" spans="1:26" s="10" customFormat="1" outlineLevel="1">
      <c r="A82" s="115" t="str">
        <f t="shared" si="52"/>
        <v/>
      </c>
      <c r="B82" s="146" t="str">
        <f t="shared" si="32"/>
        <v/>
      </c>
      <c r="C82" s="123"/>
      <c r="D82" s="128"/>
      <c r="E82" s="152"/>
      <c r="F82" s="119"/>
      <c r="G82" s="119"/>
      <c r="H82" s="119" t="str">
        <f t="shared" si="53"/>
        <v/>
      </c>
      <c r="I82" s="47"/>
      <c r="J82" s="47"/>
      <c r="K82" s="47"/>
      <c r="L82" s="47">
        <f t="shared" si="43"/>
        <v>0</v>
      </c>
      <c r="M82" s="47">
        <f t="shared" si="44"/>
        <v>27</v>
      </c>
      <c r="N82" s="47"/>
      <c r="O82" s="47">
        <f t="shared" si="48"/>
        <v>1</v>
      </c>
      <c r="P82" s="47">
        <f t="shared" si="49"/>
        <v>0</v>
      </c>
      <c r="Q82" s="47">
        <f t="shared" si="50"/>
        <v>27</v>
      </c>
      <c r="R82" s="47" t="str">
        <f t="shared" si="51"/>
        <v>1.27</v>
      </c>
      <c r="S82" s="47"/>
      <c r="T82" s="47"/>
      <c r="U82" s="47"/>
      <c r="V82" s="47"/>
      <c r="W82" s="47"/>
      <c r="X82" s="47"/>
      <c r="Y82" s="47"/>
      <c r="Z82" s="47"/>
    </row>
    <row r="83" spans="1:26" s="10" customFormat="1" ht="22.5" outlineLevel="1">
      <c r="A83" s="115">
        <f t="shared" si="52"/>
        <v>28</v>
      </c>
      <c r="B83" s="146" t="str">
        <f t="shared" si="32"/>
        <v>1.28</v>
      </c>
      <c r="C83" s="126" t="s">
        <v>95</v>
      </c>
      <c r="D83" s="127" t="s">
        <v>47</v>
      </c>
      <c r="E83" s="119">
        <v>2</v>
      </c>
      <c r="F83" s="119">
        <v>0</v>
      </c>
      <c r="G83" s="119">
        <f>E83*F83</f>
        <v>0</v>
      </c>
      <c r="H83" s="119" t="str">
        <f t="shared" si="53"/>
        <v>vlastní</v>
      </c>
      <c r="I83" s="47"/>
      <c r="J83" s="47"/>
      <c r="K83" s="47"/>
      <c r="L83" s="47">
        <f t="shared" si="43"/>
        <v>1</v>
      </c>
      <c r="M83" s="47">
        <f t="shared" si="44"/>
        <v>28</v>
      </c>
      <c r="N83" s="47"/>
      <c r="O83" s="47">
        <f t="shared" si="48"/>
        <v>1</v>
      </c>
      <c r="P83" s="47">
        <f t="shared" si="49"/>
        <v>1</v>
      </c>
      <c r="Q83" s="47">
        <f t="shared" si="50"/>
        <v>28</v>
      </c>
      <c r="R83" s="47" t="str">
        <f t="shared" si="51"/>
        <v>1.28</v>
      </c>
      <c r="S83" s="47"/>
      <c r="T83" s="47"/>
      <c r="U83" s="47"/>
      <c r="V83" s="47"/>
      <c r="W83" s="47"/>
      <c r="X83" s="47"/>
      <c r="Y83" s="47"/>
      <c r="Z83" s="47"/>
    </row>
    <row r="84" spans="1:26" s="10" customFormat="1" outlineLevel="1">
      <c r="A84" s="115" t="str">
        <f t="shared" si="52"/>
        <v/>
      </c>
      <c r="B84" s="146" t="str">
        <f t="shared" si="32"/>
        <v/>
      </c>
      <c r="C84" s="123"/>
      <c r="D84" s="128"/>
      <c r="E84" s="152"/>
      <c r="F84" s="119"/>
      <c r="G84" s="119"/>
      <c r="H84" s="119" t="str">
        <f t="shared" si="53"/>
        <v/>
      </c>
      <c r="I84" s="47"/>
      <c r="J84" s="47"/>
      <c r="K84" s="47"/>
      <c r="L84" s="47">
        <f t="shared" si="43"/>
        <v>0</v>
      </c>
      <c r="M84" s="47">
        <f t="shared" si="44"/>
        <v>28</v>
      </c>
      <c r="N84" s="47"/>
      <c r="O84" s="47">
        <f t="shared" si="48"/>
        <v>1</v>
      </c>
      <c r="P84" s="47">
        <f t="shared" si="49"/>
        <v>0</v>
      </c>
      <c r="Q84" s="47">
        <f t="shared" si="50"/>
        <v>28</v>
      </c>
      <c r="R84" s="47" t="str">
        <f t="shared" si="51"/>
        <v>1.28</v>
      </c>
      <c r="S84" s="47"/>
      <c r="T84" s="47"/>
      <c r="U84" s="47"/>
      <c r="V84" s="47"/>
      <c r="W84" s="47"/>
      <c r="X84" s="47"/>
      <c r="Y84" s="47"/>
      <c r="Z84" s="47"/>
    </row>
    <row r="85" spans="1:26" s="10" customFormat="1" ht="22.5" outlineLevel="1">
      <c r="A85" s="115">
        <f t="shared" si="52"/>
        <v>29</v>
      </c>
      <c r="B85" s="146" t="str">
        <f t="shared" si="32"/>
        <v>1.29</v>
      </c>
      <c r="C85" s="126" t="s">
        <v>96</v>
      </c>
      <c r="D85" s="127" t="s">
        <v>47</v>
      </c>
      <c r="E85" s="119">
        <v>2</v>
      </c>
      <c r="F85" s="119">
        <v>0</v>
      </c>
      <c r="G85" s="119">
        <f>E85*F85</f>
        <v>0</v>
      </c>
      <c r="H85" s="119" t="str">
        <f t="shared" si="53"/>
        <v>vlastní</v>
      </c>
      <c r="I85" s="47"/>
      <c r="J85" s="47"/>
      <c r="K85" s="47"/>
      <c r="L85" s="47">
        <f t="shared" si="43"/>
        <v>1</v>
      </c>
      <c r="M85" s="47">
        <f t="shared" si="44"/>
        <v>29</v>
      </c>
      <c r="N85" s="47"/>
      <c r="O85" s="47">
        <f t="shared" si="48"/>
        <v>1</v>
      </c>
      <c r="P85" s="47">
        <f t="shared" si="49"/>
        <v>1</v>
      </c>
      <c r="Q85" s="47">
        <f t="shared" si="50"/>
        <v>29</v>
      </c>
      <c r="R85" s="47" t="str">
        <f t="shared" si="51"/>
        <v>1.29</v>
      </c>
      <c r="S85" s="47"/>
      <c r="T85" s="47"/>
      <c r="U85" s="47"/>
      <c r="V85" s="47"/>
      <c r="W85" s="47"/>
      <c r="X85" s="47"/>
      <c r="Y85" s="47"/>
      <c r="Z85" s="47"/>
    </row>
    <row r="86" spans="1:26" s="10" customFormat="1" outlineLevel="1">
      <c r="A86" s="115" t="str">
        <f t="shared" si="52"/>
        <v/>
      </c>
      <c r="B86" s="146" t="str">
        <f t="shared" si="32"/>
        <v/>
      </c>
      <c r="C86" s="123"/>
      <c r="D86" s="128"/>
      <c r="E86" s="152"/>
      <c r="F86" s="119"/>
      <c r="G86" s="119"/>
      <c r="H86" s="119" t="str">
        <f t="shared" si="53"/>
        <v/>
      </c>
      <c r="I86" s="47"/>
      <c r="J86" s="47"/>
      <c r="K86" s="47"/>
      <c r="L86" s="47">
        <f t="shared" si="43"/>
        <v>0</v>
      </c>
      <c r="M86" s="47">
        <f t="shared" si="44"/>
        <v>29</v>
      </c>
      <c r="N86" s="47"/>
      <c r="O86" s="47">
        <f t="shared" si="48"/>
        <v>1</v>
      </c>
      <c r="P86" s="47">
        <f t="shared" si="49"/>
        <v>0</v>
      </c>
      <c r="Q86" s="47">
        <f t="shared" si="50"/>
        <v>29</v>
      </c>
      <c r="R86" s="47" t="str">
        <f t="shared" si="51"/>
        <v>1.29</v>
      </c>
      <c r="S86" s="47"/>
      <c r="T86" s="47"/>
      <c r="U86" s="47"/>
      <c r="V86" s="47"/>
      <c r="W86" s="47"/>
      <c r="X86" s="47"/>
      <c r="Y86" s="47"/>
      <c r="Z86" s="47"/>
    </row>
    <row r="87" spans="1:26" s="10" customFormat="1" ht="22.5" outlineLevel="1">
      <c r="A87" s="115">
        <f t="shared" ref="A87:A88" si="54">IF(L87=1,M87,"")</f>
        <v>30</v>
      </c>
      <c r="B87" s="146" t="str">
        <f t="shared" ref="B87:B88" si="55">IF(P87=1,R87,"")</f>
        <v>1.30</v>
      </c>
      <c r="C87" s="126" t="s">
        <v>97</v>
      </c>
      <c r="D87" s="127" t="s">
        <v>47</v>
      </c>
      <c r="E87" s="119">
        <v>2</v>
      </c>
      <c r="F87" s="119">
        <v>0</v>
      </c>
      <c r="G87" s="119">
        <f>E87*F87</f>
        <v>0</v>
      </c>
      <c r="H87" s="119" t="str">
        <f t="shared" ref="H87:H88" si="56">IF(ISBLANK(D87),"","vlastní")</f>
        <v>vlastní</v>
      </c>
      <c r="I87" s="47"/>
      <c r="J87" s="47"/>
      <c r="K87" s="47"/>
      <c r="L87" s="47">
        <f t="shared" si="43"/>
        <v>1</v>
      </c>
      <c r="M87" s="47">
        <f t="shared" si="44"/>
        <v>30</v>
      </c>
      <c r="N87" s="47"/>
      <c r="O87" s="47">
        <f t="shared" si="48"/>
        <v>1</v>
      </c>
      <c r="P87" s="47">
        <f t="shared" si="49"/>
        <v>1</v>
      </c>
      <c r="Q87" s="47">
        <f t="shared" si="50"/>
        <v>30</v>
      </c>
      <c r="R87" s="47" t="str">
        <f t="shared" si="51"/>
        <v>1.30</v>
      </c>
      <c r="S87" s="47"/>
      <c r="T87" s="47"/>
      <c r="U87" s="47"/>
      <c r="V87" s="47"/>
      <c r="W87" s="47"/>
      <c r="X87" s="47"/>
      <c r="Y87" s="47"/>
      <c r="Z87" s="47"/>
    </row>
    <row r="88" spans="1:26" s="10" customFormat="1" outlineLevel="1">
      <c r="A88" s="115" t="str">
        <f t="shared" si="54"/>
        <v/>
      </c>
      <c r="B88" s="146" t="str">
        <f t="shared" si="55"/>
        <v/>
      </c>
      <c r="C88" s="123"/>
      <c r="D88" s="128"/>
      <c r="E88" s="152"/>
      <c r="F88" s="119"/>
      <c r="G88" s="119"/>
      <c r="H88" s="119" t="str">
        <f t="shared" si="56"/>
        <v/>
      </c>
      <c r="I88" s="47"/>
      <c r="J88" s="47"/>
      <c r="K88" s="47"/>
      <c r="L88" s="47">
        <f t="shared" si="43"/>
        <v>0</v>
      </c>
      <c r="M88" s="47">
        <f t="shared" si="44"/>
        <v>30</v>
      </c>
      <c r="N88" s="47"/>
      <c r="O88" s="47">
        <f t="shared" si="48"/>
        <v>1</v>
      </c>
      <c r="P88" s="47">
        <f t="shared" si="49"/>
        <v>0</v>
      </c>
      <c r="Q88" s="47">
        <f t="shared" si="50"/>
        <v>30</v>
      </c>
      <c r="R88" s="47" t="str">
        <f t="shared" si="51"/>
        <v>1.30</v>
      </c>
      <c r="S88" s="47"/>
      <c r="T88" s="47"/>
      <c r="U88" s="47"/>
      <c r="V88" s="47"/>
      <c r="W88" s="47"/>
      <c r="X88" s="47"/>
      <c r="Y88" s="47"/>
      <c r="Z88" s="47"/>
    </row>
    <row r="89" spans="1:26" s="10" customFormat="1" ht="22.5" outlineLevel="1">
      <c r="A89" s="115">
        <f t="shared" ref="A89:A90" si="57">IF(L89=1,M89,"")</f>
        <v>31</v>
      </c>
      <c r="B89" s="146" t="str">
        <f t="shared" ref="B89:B90" si="58">IF(P89=1,R89,"")</f>
        <v>1.31</v>
      </c>
      <c r="C89" s="126" t="s">
        <v>98</v>
      </c>
      <c r="D89" s="127" t="s">
        <v>47</v>
      </c>
      <c r="E89" s="119">
        <v>1</v>
      </c>
      <c r="F89" s="119">
        <v>0</v>
      </c>
      <c r="G89" s="119">
        <f>E89*F89</f>
        <v>0</v>
      </c>
      <c r="H89" s="119" t="str">
        <f t="shared" ref="H89:H90" si="59">IF(ISBLANK(D89),"","vlastní")</f>
        <v>vlastní</v>
      </c>
      <c r="I89" s="47"/>
      <c r="J89" s="47"/>
      <c r="K89" s="47"/>
      <c r="L89" s="47">
        <f t="shared" si="43"/>
        <v>1</v>
      </c>
      <c r="M89" s="47">
        <f t="shared" si="44"/>
        <v>31</v>
      </c>
      <c r="N89" s="47"/>
      <c r="O89" s="47">
        <f t="shared" si="48"/>
        <v>1</v>
      </c>
      <c r="P89" s="47">
        <f t="shared" si="49"/>
        <v>1</v>
      </c>
      <c r="Q89" s="47">
        <f t="shared" si="50"/>
        <v>31</v>
      </c>
      <c r="R89" s="47" t="str">
        <f t="shared" si="51"/>
        <v>1.31</v>
      </c>
      <c r="S89" s="47"/>
      <c r="T89" s="47"/>
      <c r="U89" s="47"/>
      <c r="V89" s="47"/>
      <c r="W89" s="47"/>
      <c r="X89" s="47"/>
      <c r="Y89" s="47"/>
      <c r="Z89" s="47"/>
    </row>
    <row r="90" spans="1:26" s="10" customFormat="1" outlineLevel="1">
      <c r="A90" s="115" t="str">
        <f t="shared" si="57"/>
        <v/>
      </c>
      <c r="B90" s="146" t="str">
        <f t="shared" si="58"/>
        <v/>
      </c>
      <c r="C90" s="123"/>
      <c r="D90" s="128"/>
      <c r="E90" s="152"/>
      <c r="F90" s="119"/>
      <c r="G90" s="119"/>
      <c r="H90" s="119" t="str">
        <f t="shared" si="59"/>
        <v/>
      </c>
      <c r="I90" s="47"/>
      <c r="J90" s="47"/>
      <c r="K90" s="47"/>
      <c r="L90" s="47">
        <f t="shared" si="43"/>
        <v>0</v>
      </c>
      <c r="M90" s="47">
        <f t="shared" si="44"/>
        <v>31</v>
      </c>
      <c r="N90" s="47"/>
      <c r="O90" s="47">
        <f t="shared" si="48"/>
        <v>1</v>
      </c>
      <c r="P90" s="47">
        <f t="shared" si="49"/>
        <v>0</v>
      </c>
      <c r="Q90" s="47">
        <f t="shared" si="50"/>
        <v>31</v>
      </c>
      <c r="R90" s="47" t="str">
        <f t="shared" si="51"/>
        <v>1.31</v>
      </c>
      <c r="S90" s="47"/>
      <c r="T90" s="47"/>
      <c r="U90" s="47"/>
      <c r="V90" s="47"/>
      <c r="W90" s="47"/>
      <c r="X90" s="47"/>
      <c r="Y90" s="47"/>
      <c r="Z90" s="47"/>
    </row>
    <row r="91" spans="1:26" s="10" customFormat="1" ht="22.5" outlineLevel="1">
      <c r="A91" s="115">
        <f t="shared" ref="A91:A92" si="60">IF(L91=1,M91,"")</f>
        <v>32</v>
      </c>
      <c r="B91" s="146" t="str">
        <f t="shared" ref="B91:B92" si="61">IF(P91=1,R91,"")</f>
        <v>1.32</v>
      </c>
      <c r="C91" s="126" t="s">
        <v>109</v>
      </c>
      <c r="D91" s="127" t="s">
        <v>47</v>
      </c>
      <c r="E91" s="119">
        <v>1</v>
      </c>
      <c r="F91" s="119">
        <v>0</v>
      </c>
      <c r="G91" s="119">
        <f>E91*F91</f>
        <v>0</v>
      </c>
      <c r="H91" s="119" t="str">
        <f t="shared" ref="H91:H92" si="62">IF(ISBLANK(D91),"","vlastní")</f>
        <v>vlastní</v>
      </c>
      <c r="I91" s="47"/>
      <c r="J91" s="47"/>
      <c r="K91" s="47"/>
      <c r="L91" s="47">
        <f t="shared" si="43"/>
        <v>1</v>
      </c>
      <c r="M91" s="47">
        <f t="shared" si="44"/>
        <v>32</v>
      </c>
      <c r="N91" s="47"/>
      <c r="O91" s="47">
        <f t="shared" si="48"/>
        <v>1</v>
      </c>
      <c r="P91" s="47">
        <f t="shared" si="49"/>
        <v>1</v>
      </c>
      <c r="Q91" s="47">
        <f t="shared" si="50"/>
        <v>32</v>
      </c>
      <c r="R91" s="47" t="str">
        <f t="shared" si="51"/>
        <v>1.32</v>
      </c>
      <c r="S91" s="47"/>
      <c r="T91" s="47"/>
      <c r="U91" s="47"/>
      <c r="V91" s="47"/>
      <c r="W91" s="47"/>
      <c r="X91" s="47"/>
      <c r="Y91" s="47"/>
      <c r="Z91" s="47"/>
    </row>
    <row r="92" spans="1:26" s="10" customFormat="1" outlineLevel="1">
      <c r="A92" s="115" t="str">
        <f t="shared" si="60"/>
        <v/>
      </c>
      <c r="B92" s="146" t="str">
        <f t="shared" si="61"/>
        <v/>
      </c>
      <c r="C92" s="123"/>
      <c r="D92" s="128"/>
      <c r="E92" s="152"/>
      <c r="F92" s="119"/>
      <c r="G92" s="119"/>
      <c r="H92" s="119" t="str">
        <f t="shared" si="62"/>
        <v/>
      </c>
      <c r="I92" s="47"/>
      <c r="J92" s="47"/>
      <c r="K92" s="47"/>
      <c r="L92" s="47">
        <f t="shared" si="43"/>
        <v>0</v>
      </c>
      <c r="M92" s="47">
        <f t="shared" si="44"/>
        <v>32</v>
      </c>
      <c r="N92" s="47"/>
      <c r="O92" s="47">
        <f t="shared" si="48"/>
        <v>1</v>
      </c>
      <c r="P92" s="47">
        <f t="shared" si="49"/>
        <v>0</v>
      </c>
      <c r="Q92" s="47">
        <f t="shared" si="50"/>
        <v>32</v>
      </c>
      <c r="R92" s="47" t="str">
        <f t="shared" si="51"/>
        <v>1.32</v>
      </c>
      <c r="S92" s="47"/>
      <c r="T92" s="47"/>
      <c r="U92" s="47"/>
      <c r="V92" s="47"/>
      <c r="W92" s="47"/>
      <c r="X92" s="47"/>
      <c r="Y92" s="47"/>
      <c r="Z92" s="47"/>
    </row>
    <row r="93" spans="1:26" s="10" customFormat="1" ht="22.5" outlineLevel="1">
      <c r="A93" s="115">
        <f t="shared" ref="A93:A94" si="63">IF(L93=1,M93,"")</f>
        <v>33</v>
      </c>
      <c r="B93" s="146" t="str">
        <f t="shared" ref="B93:B94" si="64">IF(P93=1,R93,"")</f>
        <v>1.33</v>
      </c>
      <c r="C93" s="126" t="s">
        <v>110</v>
      </c>
      <c r="D93" s="127" t="s">
        <v>47</v>
      </c>
      <c r="E93" s="119">
        <v>1</v>
      </c>
      <c r="F93" s="119">
        <v>0</v>
      </c>
      <c r="G93" s="119">
        <f>E93*F93</f>
        <v>0</v>
      </c>
      <c r="H93" s="119" t="str">
        <f t="shared" ref="H93:H94" si="65">IF(ISBLANK(D93),"","vlastní")</f>
        <v>vlastní</v>
      </c>
      <c r="I93" s="47"/>
      <c r="J93" s="47"/>
      <c r="K93" s="47"/>
      <c r="L93" s="47">
        <f t="shared" si="43"/>
        <v>1</v>
      </c>
      <c r="M93" s="47">
        <f t="shared" si="44"/>
        <v>33</v>
      </c>
      <c r="N93" s="47"/>
      <c r="O93" s="47">
        <f t="shared" si="48"/>
        <v>1</v>
      </c>
      <c r="P93" s="47">
        <f t="shared" si="49"/>
        <v>1</v>
      </c>
      <c r="Q93" s="47">
        <f t="shared" si="50"/>
        <v>33</v>
      </c>
      <c r="R93" s="47" t="str">
        <f t="shared" si="51"/>
        <v>1.33</v>
      </c>
      <c r="S93" s="47"/>
      <c r="T93" s="47"/>
      <c r="U93" s="47"/>
      <c r="V93" s="47"/>
      <c r="W93" s="47"/>
      <c r="X93" s="47"/>
      <c r="Y93" s="47"/>
      <c r="Z93" s="47"/>
    </row>
    <row r="94" spans="1:26" s="10" customFormat="1" outlineLevel="1">
      <c r="A94" s="115" t="str">
        <f t="shared" si="63"/>
        <v/>
      </c>
      <c r="B94" s="146" t="str">
        <f t="shared" si="64"/>
        <v/>
      </c>
      <c r="C94" s="123"/>
      <c r="D94" s="128"/>
      <c r="E94" s="152"/>
      <c r="F94" s="119"/>
      <c r="G94" s="119"/>
      <c r="H94" s="119" t="str">
        <f t="shared" si="65"/>
        <v/>
      </c>
      <c r="I94" s="47"/>
      <c r="J94" s="47"/>
      <c r="K94" s="47"/>
      <c r="L94" s="47">
        <f t="shared" si="43"/>
        <v>0</v>
      </c>
      <c r="M94" s="47">
        <f t="shared" si="44"/>
        <v>33</v>
      </c>
      <c r="N94" s="47"/>
      <c r="O94" s="47">
        <f t="shared" si="48"/>
        <v>1</v>
      </c>
      <c r="P94" s="47">
        <f t="shared" si="49"/>
        <v>0</v>
      </c>
      <c r="Q94" s="47">
        <f t="shared" si="50"/>
        <v>33</v>
      </c>
      <c r="R94" s="47" t="str">
        <f t="shared" si="51"/>
        <v>1.33</v>
      </c>
      <c r="S94" s="47"/>
      <c r="T94" s="47"/>
      <c r="U94" s="47"/>
      <c r="V94" s="47"/>
      <c r="W94" s="47"/>
      <c r="X94" s="47"/>
      <c r="Y94" s="47"/>
      <c r="Z94" s="47"/>
    </row>
    <row r="95" spans="1:26" s="10" customFormat="1" ht="22.5" outlineLevel="1">
      <c r="A95" s="115">
        <f t="shared" si="52"/>
        <v>34</v>
      </c>
      <c r="B95" s="146" t="str">
        <f t="shared" si="32"/>
        <v>1.34</v>
      </c>
      <c r="C95" s="126" t="s">
        <v>111</v>
      </c>
      <c r="D95" s="127" t="s">
        <v>47</v>
      </c>
      <c r="E95" s="119">
        <v>2</v>
      </c>
      <c r="F95" s="119">
        <v>0</v>
      </c>
      <c r="G95" s="119">
        <f>E95*F95</f>
        <v>0</v>
      </c>
      <c r="H95" s="119" t="str">
        <f t="shared" si="53"/>
        <v>vlastní</v>
      </c>
      <c r="I95" s="47"/>
      <c r="J95" s="47"/>
      <c r="K95" s="47"/>
      <c r="L95" s="47">
        <f t="shared" si="43"/>
        <v>1</v>
      </c>
      <c r="M95" s="47">
        <f t="shared" si="44"/>
        <v>34</v>
      </c>
      <c r="N95" s="47"/>
      <c r="O95" s="47">
        <f t="shared" si="48"/>
        <v>1</v>
      </c>
      <c r="P95" s="47">
        <f t="shared" si="49"/>
        <v>1</v>
      </c>
      <c r="Q95" s="47">
        <f t="shared" si="50"/>
        <v>34</v>
      </c>
      <c r="R95" s="47" t="str">
        <f t="shared" si="51"/>
        <v>1.34</v>
      </c>
      <c r="S95" s="47"/>
      <c r="T95" s="47"/>
      <c r="U95" s="47"/>
      <c r="V95" s="47"/>
      <c r="W95" s="47"/>
      <c r="X95" s="47"/>
      <c r="Y95" s="47"/>
      <c r="Z95" s="47"/>
    </row>
    <row r="96" spans="1:26" s="10" customFormat="1" outlineLevel="1">
      <c r="A96" s="115" t="str">
        <f t="shared" si="52"/>
        <v/>
      </c>
      <c r="B96" s="146" t="str">
        <f t="shared" si="32"/>
        <v/>
      </c>
      <c r="C96" s="123"/>
      <c r="D96" s="128"/>
      <c r="E96" s="152"/>
      <c r="F96" s="119"/>
      <c r="G96" s="119"/>
      <c r="H96" s="119" t="str">
        <f t="shared" si="53"/>
        <v/>
      </c>
      <c r="I96" s="47"/>
      <c r="J96" s="47"/>
      <c r="K96" s="47"/>
      <c r="L96" s="47">
        <f t="shared" si="43"/>
        <v>0</v>
      </c>
      <c r="M96" s="47">
        <f t="shared" si="44"/>
        <v>34</v>
      </c>
      <c r="N96" s="47"/>
      <c r="O96" s="47">
        <f t="shared" si="48"/>
        <v>1</v>
      </c>
      <c r="P96" s="47">
        <f t="shared" si="49"/>
        <v>0</v>
      </c>
      <c r="Q96" s="47">
        <f t="shared" si="50"/>
        <v>34</v>
      </c>
      <c r="R96" s="47" t="str">
        <f t="shared" si="51"/>
        <v>1.34</v>
      </c>
      <c r="S96" s="47"/>
      <c r="T96" s="47"/>
      <c r="U96" s="47"/>
      <c r="V96" s="47"/>
      <c r="W96" s="47"/>
      <c r="X96" s="47"/>
      <c r="Y96" s="47"/>
      <c r="Z96" s="47"/>
    </row>
    <row r="97" spans="1:26" s="10" customFormat="1" ht="22.5" outlineLevel="1">
      <c r="A97" s="115">
        <f t="shared" si="52"/>
        <v>35</v>
      </c>
      <c r="B97" s="146" t="str">
        <f t="shared" si="32"/>
        <v>1.35</v>
      </c>
      <c r="C97" s="126" t="s">
        <v>112</v>
      </c>
      <c r="D97" s="127" t="s">
        <v>47</v>
      </c>
      <c r="E97" s="119">
        <v>1</v>
      </c>
      <c r="F97" s="119">
        <v>0</v>
      </c>
      <c r="G97" s="119">
        <f>E97*F97</f>
        <v>0</v>
      </c>
      <c r="H97" s="119" t="str">
        <f t="shared" ref="H97:H98" si="66">IF(ISBLANK(D97),"","vlastní")</f>
        <v>vlastní</v>
      </c>
      <c r="I97" s="47"/>
      <c r="J97" s="47"/>
      <c r="K97" s="47"/>
      <c r="L97" s="47">
        <f t="shared" si="43"/>
        <v>1</v>
      </c>
      <c r="M97" s="47">
        <f t="shared" si="44"/>
        <v>35</v>
      </c>
      <c r="N97" s="47"/>
      <c r="O97" s="47">
        <f t="shared" si="48"/>
        <v>1</v>
      </c>
      <c r="P97" s="47">
        <f t="shared" si="49"/>
        <v>1</v>
      </c>
      <c r="Q97" s="47">
        <f t="shared" si="50"/>
        <v>35</v>
      </c>
      <c r="R97" s="47" t="str">
        <f t="shared" si="51"/>
        <v>1.35</v>
      </c>
      <c r="S97" s="47"/>
      <c r="T97" s="47"/>
      <c r="U97" s="47"/>
      <c r="V97" s="47"/>
      <c r="W97" s="47"/>
      <c r="X97" s="47"/>
      <c r="Y97" s="47"/>
      <c r="Z97" s="47"/>
    </row>
    <row r="98" spans="1:26" s="10" customFormat="1" outlineLevel="1">
      <c r="A98" s="115" t="str">
        <f t="shared" si="52"/>
        <v/>
      </c>
      <c r="B98" s="146" t="str">
        <f t="shared" si="32"/>
        <v/>
      </c>
      <c r="C98" s="123"/>
      <c r="D98" s="128"/>
      <c r="E98" s="152"/>
      <c r="F98" s="119"/>
      <c r="G98" s="119"/>
      <c r="H98" s="119" t="str">
        <f t="shared" si="66"/>
        <v/>
      </c>
      <c r="I98" s="47"/>
      <c r="J98" s="47"/>
      <c r="K98" s="47"/>
      <c r="L98" s="47">
        <f t="shared" si="43"/>
        <v>0</v>
      </c>
      <c r="M98" s="47">
        <f t="shared" si="44"/>
        <v>35</v>
      </c>
      <c r="N98" s="47"/>
      <c r="O98" s="47">
        <f t="shared" si="48"/>
        <v>1</v>
      </c>
      <c r="P98" s="47">
        <f t="shared" si="49"/>
        <v>0</v>
      </c>
      <c r="Q98" s="47">
        <f t="shared" si="50"/>
        <v>35</v>
      </c>
      <c r="R98" s="47" t="str">
        <f t="shared" si="51"/>
        <v>1.35</v>
      </c>
      <c r="S98" s="47"/>
      <c r="T98" s="47"/>
      <c r="U98" s="47"/>
      <c r="V98" s="47"/>
      <c r="W98" s="47"/>
      <c r="X98" s="47"/>
      <c r="Y98" s="47"/>
      <c r="Z98" s="47"/>
    </row>
    <row r="99" spans="1:26" s="10" customFormat="1" ht="22.5" outlineLevel="1">
      <c r="A99" s="115">
        <f t="shared" ref="A99:A100" si="67">IF(L99=1,M99,"")</f>
        <v>36</v>
      </c>
      <c r="B99" s="146" t="str">
        <f t="shared" ref="B99:B100" si="68">IF(P99=1,R99,"")</f>
        <v>1.36</v>
      </c>
      <c r="C99" s="126" t="s">
        <v>56</v>
      </c>
      <c r="D99" s="127" t="s">
        <v>47</v>
      </c>
      <c r="E99" s="119">
        <v>1</v>
      </c>
      <c r="F99" s="119">
        <v>0</v>
      </c>
      <c r="G99" s="119">
        <f>E99*F99</f>
        <v>0</v>
      </c>
      <c r="H99" s="119" t="str">
        <f t="shared" ref="H99:H100" si="69">IF(ISBLANK(D99),"","vlastní")</f>
        <v>vlastní</v>
      </c>
      <c r="I99" s="47"/>
      <c r="J99" s="47"/>
      <c r="K99" s="47"/>
      <c r="L99" s="47">
        <f t="shared" si="43"/>
        <v>1</v>
      </c>
      <c r="M99" s="47">
        <f t="shared" si="44"/>
        <v>36</v>
      </c>
      <c r="N99" s="47"/>
      <c r="O99" s="47">
        <f t="shared" si="48"/>
        <v>1</v>
      </c>
      <c r="P99" s="47">
        <f t="shared" si="49"/>
        <v>1</v>
      </c>
      <c r="Q99" s="47">
        <f t="shared" si="50"/>
        <v>36</v>
      </c>
      <c r="R99" s="47" t="str">
        <f t="shared" si="51"/>
        <v>1.36</v>
      </c>
      <c r="S99" s="47"/>
      <c r="T99" s="47"/>
      <c r="U99" s="47"/>
      <c r="V99" s="47"/>
      <c r="W99" s="47"/>
      <c r="X99" s="47"/>
      <c r="Y99" s="47"/>
      <c r="Z99" s="47"/>
    </row>
    <row r="100" spans="1:26" s="10" customFormat="1" outlineLevel="1">
      <c r="A100" s="115" t="str">
        <f t="shared" si="67"/>
        <v/>
      </c>
      <c r="B100" s="146" t="str">
        <f t="shared" si="68"/>
        <v/>
      </c>
      <c r="C100" s="123"/>
      <c r="D100" s="128"/>
      <c r="E100" s="152"/>
      <c r="F100" s="119"/>
      <c r="G100" s="119"/>
      <c r="H100" s="119" t="str">
        <f t="shared" si="69"/>
        <v/>
      </c>
      <c r="I100" s="47"/>
      <c r="J100" s="47"/>
      <c r="K100" s="47"/>
      <c r="L100" s="47">
        <f t="shared" si="43"/>
        <v>0</v>
      </c>
      <c r="M100" s="47">
        <f t="shared" si="44"/>
        <v>36</v>
      </c>
      <c r="N100" s="47"/>
      <c r="O100" s="47">
        <f t="shared" si="48"/>
        <v>1</v>
      </c>
      <c r="P100" s="47">
        <f t="shared" si="49"/>
        <v>0</v>
      </c>
      <c r="Q100" s="47">
        <f t="shared" si="50"/>
        <v>36</v>
      </c>
      <c r="R100" s="47" t="str">
        <f t="shared" si="51"/>
        <v>1.36</v>
      </c>
      <c r="S100" s="47"/>
      <c r="T100" s="47"/>
      <c r="U100" s="47"/>
      <c r="V100" s="47"/>
      <c r="W100" s="47"/>
      <c r="X100" s="47"/>
      <c r="Y100" s="47"/>
      <c r="Z100" s="47"/>
    </row>
    <row r="101" spans="1:26" s="102" customFormat="1" ht="22.5" outlineLevel="1">
      <c r="A101" s="115">
        <f t="shared" si="52"/>
        <v>37</v>
      </c>
      <c r="B101" s="146" t="str">
        <f t="shared" si="32"/>
        <v>1.37</v>
      </c>
      <c r="C101" s="126" t="s">
        <v>114</v>
      </c>
      <c r="D101" s="127" t="s">
        <v>46</v>
      </c>
      <c r="E101" s="119">
        <v>15</v>
      </c>
      <c r="F101" s="119">
        <v>0</v>
      </c>
      <c r="G101" s="119">
        <f>E101*F101</f>
        <v>0</v>
      </c>
      <c r="H101" s="119" t="str">
        <f t="shared" ref="H101" si="70">IF(ISBLANK(D101),"","vlastní")</f>
        <v>vlastní</v>
      </c>
      <c r="J101" s="103"/>
      <c r="L101" s="47">
        <f t="shared" si="43"/>
        <v>1</v>
      </c>
      <c r="M101" s="47">
        <f t="shared" si="44"/>
        <v>37</v>
      </c>
      <c r="N101" s="47"/>
      <c r="O101" s="47">
        <f t="shared" si="48"/>
        <v>1</v>
      </c>
      <c r="P101" s="47">
        <f t="shared" si="49"/>
        <v>1</v>
      </c>
      <c r="Q101" s="47">
        <f t="shared" si="50"/>
        <v>37</v>
      </c>
      <c r="R101" s="47" t="str">
        <f t="shared" si="51"/>
        <v>1.37</v>
      </c>
    </row>
    <row r="102" spans="1:26" s="10" customFormat="1" outlineLevel="1">
      <c r="A102" s="115" t="str">
        <f t="shared" si="52"/>
        <v/>
      </c>
      <c r="B102" s="146" t="str">
        <f t="shared" si="32"/>
        <v/>
      </c>
      <c r="C102" s="123"/>
      <c r="D102" s="124"/>
      <c r="E102" s="152"/>
      <c r="F102" s="119"/>
      <c r="G102" s="119"/>
      <c r="H102" s="119"/>
      <c r="I102" s="47"/>
      <c r="J102" s="47"/>
      <c r="K102" s="47"/>
      <c r="L102" s="47">
        <f t="shared" si="43"/>
        <v>0</v>
      </c>
      <c r="M102" s="47">
        <f t="shared" si="44"/>
        <v>37</v>
      </c>
      <c r="N102" s="47"/>
      <c r="O102" s="47">
        <f t="shared" si="48"/>
        <v>1</v>
      </c>
      <c r="P102" s="47">
        <f t="shared" si="49"/>
        <v>0</v>
      </c>
      <c r="Q102" s="47">
        <f t="shared" si="50"/>
        <v>37</v>
      </c>
      <c r="R102" s="47" t="str">
        <f t="shared" si="51"/>
        <v>1.37</v>
      </c>
      <c r="S102" s="47"/>
      <c r="T102" s="47"/>
      <c r="U102" s="47"/>
      <c r="V102" s="47"/>
      <c r="W102" s="47"/>
      <c r="X102" s="47"/>
      <c r="Y102" s="47"/>
      <c r="Z102" s="47"/>
    </row>
    <row r="103" spans="1:26" s="102" customFormat="1" ht="22.5" outlineLevel="1">
      <c r="A103" s="115">
        <f t="shared" ref="A103:A104" si="71">IF(L103=1,M103,"")</f>
        <v>38</v>
      </c>
      <c r="B103" s="146" t="str">
        <f t="shared" ref="B103:B104" si="72">IF(P103=1,R103,"")</f>
        <v>1.38</v>
      </c>
      <c r="C103" s="126" t="s">
        <v>115</v>
      </c>
      <c r="D103" s="127" t="s">
        <v>46</v>
      </c>
      <c r="E103" s="119">
        <v>42</v>
      </c>
      <c r="F103" s="119">
        <v>0</v>
      </c>
      <c r="G103" s="119">
        <f>E103*F103</f>
        <v>0</v>
      </c>
      <c r="H103" s="119" t="str">
        <f t="shared" ref="H103" si="73">IF(ISBLANK(D103),"","vlastní")</f>
        <v>vlastní</v>
      </c>
      <c r="J103" s="103"/>
      <c r="L103" s="47">
        <f t="shared" si="43"/>
        <v>1</v>
      </c>
      <c r="M103" s="47">
        <f t="shared" si="44"/>
        <v>38</v>
      </c>
      <c r="N103" s="47"/>
      <c r="O103" s="47">
        <f t="shared" si="48"/>
        <v>1</v>
      </c>
      <c r="P103" s="47">
        <f t="shared" si="49"/>
        <v>1</v>
      </c>
      <c r="Q103" s="47">
        <f t="shared" si="50"/>
        <v>38</v>
      </c>
      <c r="R103" s="47" t="str">
        <f t="shared" si="51"/>
        <v>1.38</v>
      </c>
    </row>
    <row r="104" spans="1:26" s="10" customFormat="1" outlineLevel="1">
      <c r="A104" s="115" t="str">
        <f t="shared" si="71"/>
        <v/>
      </c>
      <c r="B104" s="146" t="str">
        <f t="shared" si="72"/>
        <v/>
      </c>
      <c r="C104" s="123"/>
      <c r="D104" s="124"/>
      <c r="E104" s="152"/>
      <c r="F104" s="119"/>
      <c r="G104" s="119"/>
      <c r="H104" s="119"/>
      <c r="I104" s="47"/>
      <c r="J104" s="47"/>
      <c r="K104" s="47"/>
      <c r="L104" s="47">
        <f t="shared" si="43"/>
        <v>0</v>
      </c>
      <c r="M104" s="47">
        <f t="shared" si="44"/>
        <v>38</v>
      </c>
      <c r="N104" s="47"/>
      <c r="O104" s="47">
        <f t="shared" si="48"/>
        <v>1</v>
      </c>
      <c r="P104" s="47">
        <f t="shared" si="49"/>
        <v>0</v>
      </c>
      <c r="Q104" s="47">
        <f t="shared" si="50"/>
        <v>38</v>
      </c>
      <c r="R104" s="47" t="str">
        <f t="shared" si="51"/>
        <v>1.38</v>
      </c>
      <c r="S104" s="47"/>
      <c r="T104" s="47"/>
      <c r="U104" s="47"/>
      <c r="V104" s="47"/>
      <c r="W104" s="47"/>
      <c r="X104" s="47"/>
      <c r="Y104" s="47"/>
      <c r="Z104" s="47"/>
    </row>
    <row r="105" spans="1:26" s="102" customFormat="1" ht="22.5" outlineLevel="1">
      <c r="A105" s="115">
        <f t="shared" ref="A105:A106" si="74">IF(L105=1,M105,"")</f>
        <v>39</v>
      </c>
      <c r="B105" s="146" t="str">
        <f t="shared" ref="B105:B106" si="75">IF(P105=1,R105,"")</f>
        <v>1.39</v>
      </c>
      <c r="C105" s="126" t="s">
        <v>171</v>
      </c>
      <c r="D105" s="127" t="s">
        <v>46</v>
      </c>
      <c r="E105" s="119">
        <v>7</v>
      </c>
      <c r="F105" s="119">
        <v>0</v>
      </c>
      <c r="G105" s="119">
        <f>E105*F105</f>
        <v>0</v>
      </c>
      <c r="H105" s="119" t="str">
        <f t="shared" ref="H105" si="76">IF(ISBLANK(D105),"","vlastní")</f>
        <v>vlastní</v>
      </c>
      <c r="J105" s="103"/>
      <c r="L105" s="47">
        <f t="shared" si="43"/>
        <v>1</v>
      </c>
      <c r="M105" s="47">
        <f t="shared" si="44"/>
        <v>39</v>
      </c>
      <c r="N105" s="47"/>
      <c r="O105" s="47">
        <f t="shared" ref="O105" si="77">O104</f>
        <v>1</v>
      </c>
      <c r="P105" s="47">
        <f t="shared" ref="P105" si="78">IF(ISTEXT(D105),1,0)</f>
        <v>1</v>
      </c>
      <c r="Q105" s="47">
        <f t="shared" ref="Q105" si="79">P105+Q104</f>
        <v>39</v>
      </c>
      <c r="R105" s="47" t="str">
        <f t="shared" ref="R105" si="80">CONCATENATE(O105,".",Q105)</f>
        <v>1.39</v>
      </c>
    </row>
    <row r="106" spans="1:26" s="10" customFormat="1" outlineLevel="1">
      <c r="A106" s="115" t="str">
        <f t="shared" si="74"/>
        <v/>
      </c>
      <c r="B106" s="146" t="str">
        <f t="shared" si="75"/>
        <v/>
      </c>
      <c r="C106" s="123"/>
      <c r="D106" s="124"/>
      <c r="E106" s="152"/>
      <c r="F106" s="119"/>
      <c r="G106" s="119"/>
      <c r="H106" s="119"/>
      <c r="I106" s="47"/>
      <c r="J106" s="47"/>
      <c r="K106" s="47"/>
      <c r="L106" s="47">
        <f t="shared" si="43"/>
        <v>0</v>
      </c>
      <c r="M106" s="47">
        <f t="shared" si="44"/>
        <v>39</v>
      </c>
      <c r="N106" s="47"/>
      <c r="O106" s="47">
        <f t="shared" ref="O106:O114" si="81">O105</f>
        <v>1</v>
      </c>
      <c r="P106" s="47">
        <f t="shared" ref="P106:P114" si="82">IF(ISTEXT(D106),1,0)</f>
        <v>0</v>
      </c>
      <c r="Q106" s="47">
        <f t="shared" ref="Q106:Q114" si="83">P106+Q105</f>
        <v>39</v>
      </c>
      <c r="R106" s="47" t="str">
        <f t="shared" ref="R106:R114" si="84">CONCATENATE(O106,".",Q106)</f>
        <v>1.39</v>
      </c>
      <c r="S106" s="47"/>
      <c r="T106" s="47"/>
      <c r="U106" s="47"/>
      <c r="V106" s="47"/>
      <c r="W106" s="47"/>
      <c r="X106" s="47"/>
      <c r="Y106" s="47"/>
      <c r="Z106" s="47"/>
    </row>
    <row r="107" spans="1:26" s="10" customFormat="1" ht="71.25" customHeight="1" outlineLevel="1">
      <c r="A107" s="115">
        <f t="shared" si="52"/>
        <v>40</v>
      </c>
      <c r="B107" s="146" t="str">
        <f t="shared" si="32"/>
        <v>1.40</v>
      </c>
      <c r="C107" s="129" t="s">
        <v>233</v>
      </c>
      <c r="D107" s="127" t="s">
        <v>45</v>
      </c>
      <c r="E107" s="119">
        <v>454</v>
      </c>
      <c r="F107" s="119">
        <v>0</v>
      </c>
      <c r="G107" s="119">
        <f>E107*F107</f>
        <v>0</v>
      </c>
      <c r="H107" s="119" t="str">
        <f t="shared" ref="H107:H110" si="85">IF(ISBLANK(D107),"","vlastní")</f>
        <v>vlastní</v>
      </c>
      <c r="I107" s="47"/>
      <c r="J107" s="47"/>
      <c r="K107" s="47"/>
      <c r="L107" s="47">
        <f t="shared" si="43"/>
        <v>1</v>
      </c>
      <c r="M107" s="47">
        <f t="shared" si="44"/>
        <v>40</v>
      </c>
      <c r="N107" s="47"/>
      <c r="O107" s="47">
        <f t="shared" si="81"/>
        <v>1</v>
      </c>
      <c r="P107" s="47">
        <f t="shared" si="82"/>
        <v>1</v>
      </c>
      <c r="Q107" s="47">
        <f t="shared" si="83"/>
        <v>40</v>
      </c>
      <c r="R107" s="47" t="str">
        <f t="shared" si="84"/>
        <v>1.40</v>
      </c>
      <c r="S107" s="47"/>
      <c r="T107" s="47"/>
      <c r="U107" s="47"/>
      <c r="V107" s="47"/>
      <c r="W107" s="47"/>
      <c r="X107" s="47"/>
      <c r="Y107" s="47"/>
      <c r="Z107" s="47"/>
    </row>
    <row r="108" spans="1:26" s="10" customFormat="1" outlineLevel="1">
      <c r="A108" s="115" t="str">
        <f t="shared" si="52"/>
        <v/>
      </c>
      <c r="B108" s="146" t="str">
        <f t="shared" si="32"/>
        <v/>
      </c>
      <c r="C108" s="123"/>
      <c r="D108" s="128"/>
      <c r="E108" s="152"/>
      <c r="F108" s="119"/>
      <c r="G108" s="119"/>
      <c r="H108" s="119" t="str">
        <f t="shared" si="85"/>
        <v/>
      </c>
      <c r="I108" s="47"/>
      <c r="J108" s="47"/>
      <c r="K108" s="47"/>
      <c r="L108" s="47">
        <f t="shared" si="43"/>
        <v>0</v>
      </c>
      <c r="M108" s="47">
        <f t="shared" si="44"/>
        <v>40</v>
      </c>
      <c r="N108" s="47"/>
      <c r="O108" s="47">
        <f t="shared" si="81"/>
        <v>1</v>
      </c>
      <c r="P108" s="47">
        <f t="shared" si="82"/>
        <v>0</v>
      </c>
      <c r="Q108" s="47">
        <f t="shared" si="83"/>
        <v>40</v>
      </c>
      <c r="R108" s="47" t="str">
        <f t="shared" si="84"/>
        <v>1.40</v>
      </c>
      <c r="S108" s="47"/>
      <c r="T108" s="47"/>
      <c r="U108" s="47"/>
      <c r="V108" s="47"/>
      <c r="W108" s="47"/>
      <c r="X108" s="47"/>
      <c r="Y108" s="47"/>
      <c r="Z108" s="47"/>
    </row>
    <row r="109" spans="1:26" s="10" customFormat="1" ht="56.25" outlineLevel="1">
      <c r="A109" s="115">
        <f t="shared" si="52"/>
        <v>41</v>
      </c>
      <c r="B109" s="146" t="str">
        <f t="shared" si="32"/>
        <v>1.41</v>
      </c>
      <c r="C109" s="129" t="s">
        <v>59</v>
      </c>
      <c r="D109" s="127" t="s">
        <v>45</v>
      </c>
      <c r="E109" s="119">
        <v>78</v>
      </c>
      <c r="F109" s="119">
        <v>0</v>
      </c>
      <c r="G109" s="119">
        <f>E109*F109</f>
        <v>0</v>
      </c>
      <c r="H109" s="119" t="str">
        <f t="shared" si="85"/>
        <v>vlastní</v>
      </c>
      <c r="I109" s="47"/>
      <c r="J109" s="47"/>
      <c r="K109" s="47"/>
      <c r="L109" s="47">
        <f t="shared" si="43"/>
        <v>1</v>
      </c>
      <c r="M109" s="47">
        <f t="shared" si="44"/>
        <v>41</v>
      </c>
      <c r="N109" s="47"/>
      <c r="O109" s="47">
        <f t="shared" si="81"/>
        <v>1</v>
      </c>
      <c r="P109" s="47">
        <f t="shared" si="82"/>
        <v>1</v>
      </c>
      <c r="Q109" s="47">
        <f t="shared" si="83"/>
        <v>41</v>
      </c>
      <c r="R109" s="47" t="str">
        <f t="shared" si="84"/>
        <v>1.41</v>
      </c>
      <c r="S109" s="47"/>
      <c r="T109" s="47"/>
      <c r="U109" s="47"/>
      <c r="V109" s="47"/>
      <c r="W109" s="47"/>
      <c r="X109" s="47"/>
      <c r="Y109" s="47"/>
      <c r="Z109" s="47"/>
    </row>
    <row r="110" spans="1:26" s="10" customFormat="1" outlineLevel="1">
      <c r="A110" s="115" t="str">
        <f t="shared" si="52"/>
        <v/>
      </c>
      <c r="B110" s="146" t="str">
        <f t="shared" si="32"/>
        <v/>
      </c>
      <c r="C110" s="123"/>
      <c r="D110" s="128"/>
      <c r="E110" s="152"/>
      <c r="F110" s="119"/>
      <c r="G110" s="119"/>
      <c r="H110" s="119" t="str">
        <f t="shared" si="85"/>
        <v/>
      </c>
      <c r="I110" s="47"/>
      <c r="J110" s="47"/>
      <c r="K110" s="47"/>
      <c r="L110" s="47">
        <f t="shared" si="43"/>
        <v>0</v>
      </c>
      <c r="M110" s="47">
        <f t="shared" si="44"/>
        <v>41</v>
      </c>
      <c r="N110" s="47"/>
      <c r="O110" s="47">
        <f t="shared" si="81"/>
        <v>1</v>
      </c>
      <c r="P110" s="47">
        <f t="shared" si="82"/>
        <v>0</v>
      </c>
      <c r="Q110" s="47">
        <f t="shared" si="83"/>
        <v>41</v>
      </c>
      <c r="R110" s="47" t="str">
        <f t="shared" si="84"/>
        <v>1.41</v>
      </c>
      <c r="S110" s="47"/>
      <c r="T110" s="47"/>
      <c r="U110" s="47"/>
      <c r="V110" s="47"/>
      <c r="W110" s="47"/>
      <c r="X110" s="47"/>
      <c r="Y110" s="47"/>
      <c r="Z110" s="47"/>
    </row>
    <row r="111" spans="1:26" ht="56.25" outlineLevel="1">
      <c r="A111" s="115">
        <f t="shared" si="52"/>
        <v>42</v>
      </c>
      <c r="B111" s="146" t="str">
        <f t="shared" si="32"/>
        <v>1.42</v>
      </c>
      <c r="C111" s="129" t="s">
        <v>232</v>
      </c>
      <c r="D111" s="127" t="s">
        <v>45</v>
      </c>
      <c r="E111" s="119">
        <v>45</v>
      </c>
      <c r="F111" s="119">
        <v>0</v>
      </c>
      <c r="G111" s="119">
        <f>E111*F111</f>
        <v>0</v>
      </c>
      <c r="H111" s="119" t="str">
        <f t="shared" si="1"/>
        <v>vlastní</v>
      </c>
      <c r="I111" s="9"/>
      <c r="J111" s="47"/>
      <c r="K111" s="9"/>
      <c r="L111" s="47">
        <f t="shared" si="43"/>
        <v>1</v>
      </c>
      <c r="M111" s="47">
        <f t="shared" si="44"/>
        <v>42</v>
      </c>
      <c r="N111" s="47"/>
      <c r="O111" s="47">
        <f t="shared" si="81"/>
        <v>1</v>
      </c>
      <c r="P111" s="47">
        <f t="shared" si="82"/>
        <v>1</v>
      </c>
      <c r="Q111" s="47">
        <f t="shared" si="83"/>
        <v>42</v>
      </c>
      <c r="R111" s="47" t="str">
        <f t="shared" si="84"/>
        <v>1.42</v>
      </c>
      <c r="S111" s="9"/>
      <c r="T111" s="9"/>
      <c r="U111" s="9"/>
      <c r="V111" s="9"/>
      <c r="W111" s="9"/>
      <c r="X111" s="9"/>
      <c r="Y111" s="9"/>
      <c r="Z111" s="9"/>
    </row>
    <row r="112" spans="1:26" outlineLevel="1">
      <c r="A112" s="115" t="str">
        <f t="shared" si="52"/>
        <v/>
      </c>
      <c r="B112" s="146" t="str">
        <f t="shared" si="32"/>
        <v/>
      </c>
      <c r="C112" s="123"/>
      <c r="D112" s="128"/>
      <c r="E112" s="152"/>
      <c r="F112" s="119"/>
      <c r="G112" s="119"/>
      <c r="H112" s="119" t="str">
        <f t="shared" si="1"/>
        <v/>
      </c>
      <c r="I112" s="9"/>
      <c r="J112" s="47"/>
      <c r="K112" s="9"/>
      <c r="L112" s="47">
        <f t="shared" si="43"/>
        <v>0</v>
      </c>
      <c r="M112" s="47">
        <f t="shared" si="44"/>
        <v>42</v>
      </c>
      <c r="N112" s="47"/>
      <c r="O112" s="47">
        <f t="shared" si="81"/>
        <v>1</v>
      </c>
      <c r="P112" s="47">
        <f t="shared" si="82"/>
        <v>0</v>
      </c>
      <c r="Q112" s="47">
        <f t="shared" si="83"/>
        <v>42</v>
      </c>
      <c r="R112" s="47" t="str">
        <f t="shared" si="84"/>
        <v>1.42</v>
      </c>
      <c r="S112" s="9"/>
      <c r="T112" s="9"/>
      <c r="U112" s="9"/>
      <c r="V112" s="9"/>
      <c r="W112" s="9"/>
      <c r="X112" s="9"/>
      <c r="Y112" s="9"/>
      <c r="Z112" s="9"/>
    </row>
    <row r="113" spans="1:26" ht="56.25" outlineLevel="1">
      <c r="A113" s="115">
        <f>IF(L113=1,M113,"")</f>
        <v>43</v>
      </c>
      <c r="B113" s="146" t="str">
        <f t="shared" si="32"/>
        <v>1.43</v>
      </c>
      <c r="C113" s="129" t="s">
        <v>116</v>
      </c>
      <c r="D113" s="127" t="s">
        <v>45</v>
      </c>
      <c r="E113" s="119">
        <v>5</v>
      </c>
      <c r="F113" s="119">
        <v>0</v>
      </c>
      <c r="G113" s="119">
        <f>E113*F113</f>
        <v>0</v>
      </c>
      <c r="H113" s="119" t="str">
        <f t="shared" si="1"/>
        <v>vlastní</v>
      </c>
      <c r="I113" s="9"/>
      <c r="J113" s="47"/>
      <c r="K113" s="9"/>
      <c r="L113" s="47">
        <f t="shared" si="43"/>
        <v>1</v>
      </c>
      <c r="M113" s="47">
        <f t="shared" si="44"/>
        <v>43</v>
      </c>
      <c r="N113" s="47"/>
      <c r="O113" s="47">
        <f t="shared" si="81"/>
        <v>1</v>
      </c>
      <c r="P113" s="47">
        <f t="shared" si="82"/>
        <v>1</v>
      </c>
      <c r="Q113" s="47">
        <f t="shared" si="83"/>
        <v>43</v>
      </c>
      <c r="R113" s="47" t="str">
        <f t="shared" si="84"/>
        <v>1.43</v>
      </c>
      <c r="S113" s="9"/>
      <c r="T113" s="9"/>
      <c r="U113" s="9"/>
      <c r="V113" s="9"/>
      <c r="W113" s="9"/>
      <c r="X113" s="9"/>
      <c r="Y113" s="9"/>
      <c r="Z113" s="9"/>
    </row>
    <row r="114" spans="1:26" outlineLevel="1">
      <c r="A114" s="115" t="str">
        <f t="shared" si="52"/>
        <v/>
      </c>
      <c r="B114" s="146" t="str">
        <f t="shared" si="32"/>
        <v/>
      </c>
      <c r="C114" s="123"/>
      <c r="D114" s="128"/>
      <c r="E114" s="152"/>
      <c r="F114" s="119"/>
      <c r="G114" s="119"/>
      <c r="H114" s="119" t="str">
        <f t="shared" si="1"/>
        <v/>
      </c>
      <c r="I114" s="9"/>
      <c r="J114" s="47"/>
      <c r="K114" s="9"/>
      <c r="L114" s="47">
        <f t="shared" si="43"/>
        <v>0</v>
      </c>
      <c r="M114" s="47">
        <f t="shared" si="44"/>
        <v>43</v>
      </c>
      <c r="N114" s="47"/>
      <c r="O114" s="47">
        <f t="shared" si="81"/>
        <v>1</v>
      </c>
      <c r="P114" s="47">
        <f t="shared" si="82"/>
        <v>0</v>
      </c>
      <c r="Q114" s="47">
        <f t="shared" si="83"/>
        <v>43</v>
      </c>
      <c r="R114" s="47" t="str">
        <f t="shared" si="84"/>
        <v>1.43</v>
      </c>
      <c r="S114" s="9"/>
      <c r="T114" s="9"/>
      <c r="U114" s="9"/>
      <c r="V114" s="9"/>
      <c r="W114" s="9"/>
      <c r="X114" s="9"/>
      <c r="Y114" s="9"/>
      <c r="Z114" s="9"/>
    </row>
    <row r="115" spans="1:26" s="10" customFormat="1">
      <c r="A115" s="111" t="s">
        <v>44</v>
      </c>
      <c r="B115" s="155">
        <v>2</v>
      </c>
      <c r="C115" s="112" t="s">
        <v>118</v>
      </c>
      <c r="D115" s="113"/>
      <c r="E115" s="114"/>
      <c r="F115" s="114"/>
      <c r="G115" s="114">
        <f>SUM(G116:G173)</f>
        <v>0</v>
      </c>
      <c r="H115" s="114"/>
      <c r="I115" s="47"/>
      <c r="J115" s="47"/>
      <c r="K115" s="47"/>
      <c r="L115" s="47">
        <f t="shared" si="43"/>
        <v>0</v>
      </c>
      <c r="M115" s="47">
        <f t="shared" si="44"/>
        <v>43</v>
      </c>
      <c r="N115" s="47"/>
      <c r="O115" s="47"/>
      <c r="P115" s="47"/>
      <c r="Q115" s="47"/>
      <c r="R115" s="47"/>
      <c r="S115" s="47"/>
      <c r="T115" s="47"/>
      <c r="U115" s="47"/>
      <c r="V115" s="47"/>
      <c r="W115" s="47"/>
      <c r="X115" s="47"/>
      <c r="Y115" s="47"/>
      <c r="Z115" s="47"/>
    </row>
    <row r="116" spans="1:26" s="10" customFormat="1" ht="33.75" outlineLevel="1">
      <c r="A116" s="115">
        <f>IF(L116=1,M116,"")</f>
        <v>44</v>
      </c>
      <c r="B116" s="146" t="str">
        <f>IF(P116=1,R116,"")</f>
        <v>2.1</v>
      </c>
      <c r="C116" s="116" t="s">
        <v>119</v>
      </c>
      <c r="D116" s="117" t="s">
        <v>47</v>
      </c>
      <c r="E116" s="119">
        <v>1</v>
      </c>
      <c r="F116" s="119">
        <v>0</v>
      </c>
      <c r="G116" s="119">
        <f>E116*F116</f>
        <v>0</v>
      </c>
      <c r="H116" s="119" t="str">
        <f>IF(ISBLANK(D116),"","vlastní")</f>
        <v>vlastní</v>
      </c>
      <c r="I116" s="47"/>
      <c r="J116" s="47"/>
      <c r="K116" s="47"/>
      <c r="L116" s="47">
        <f t="shared" si="43"/>
        <v>1</v>
      </c>
      <c r="M116" s="47">
        <f t="shared" si="44"/>
        <v>44</v>
      </c>
      <c r="N116" s="47"/>
      <c r="O116" s="188">
        <v>2</v>
      </c>
      <c r="P116" s="47">
        <f>IF(ISTEXT(D116),1,0)</f>
        <v>1</v>
      </c>
      <c r="Q116" s="47">
        <f>P116+Q115</f>
        <v>1</v>
      </c>
      <c r="R116" s="47" t="str">
        <f>CONCATENATE(O116,".",Q116)</f>
        <v>2.1</v>
      </c>
      <c r="S116" s="47"/>
      <c r="T116" s="47"/>
      <c r="U116" s="47"/>
      <c r="V116" s="47"/>
      <c r="W116" s="47"/>
      <c r="X116" s="47"/>
      <c r="Y116" s="47"/>
      <c r="Z116" s="47"/>
    </row>
    <row r="117" spans="1:26" s="10" customFormat="1" ht="33.75" outlineLevel="1">
      <c r="A117" s="115" t="str">
        <f>IF(L117=1,M117,"")</f>
        <v/>
      </c>
      <c r="B117" s="146" t="str">
        <f t="shared" ref="B117:B130" si="86">IF(P117=1,R117,"")</f>
        <v/>
      </c>
      <c r="C117" s="120" t="s">
        <v>55</v>
      </c>
      <c r="D117" s="117"/>
      <c r="E117" s="119"/>
      <c r="F117" s="119"/>
      <c r="G117" s="119"/>
      <c r="H117" s="119" t="str">
        <f t="shared" ref="H117:H124" si="87">IF(ISBLANK(D117),"","vlastní")</f>
        <v/>
      </c>
      <c r="I117" s="47"/>
      <c r="J117" s="47"/>
      <c r="K117" s="47"/>
      <c r="L117" s="47">
        <f t="shared" si="43"/>
        <v>0</v>
      </c>
      <c r="M117" s="47">
        <f t="shared" si="44"/>
        <v>44</v>
      </c>
      <c r="N117" s="47"/>
      <c r="O117" s="47">
        <f>O116</f>
        <v>2</v>
      </c>
      <c r="P117" s="47">
        <f t="shared" ref="P117" si="88">IF(ISTEXT(D117),1,0)</f>
        <v>0</v>
      </c>
      <c r="Q117" s="47">
        <f t="shared" ref="Q117" si="89">P117+Q116</f>
        <v>1</v>
      </c>
      <c r="R117" s="47" t="str">
        <f t="shared" ref="R117" si="90">CONCATENATE(O117,".",Q117)</f>
        <v>2.1</v>
      </c>
      <c r="S117" s="47"/>
      <c r="T117" s="47"/>
      <c r="U117" s="47"/>
      <c r="V117" s="47"/>
      <c r="W117" s="47"/>
      <c r="X117" s="47"/>
      <c r="Y117" s="47"/>
      <c r="Z117" s="47"/>
    </row>
    <row r="118" spans="1:26" s="10" customFormat="1" ht="67.5" outlineLevel="1">
      <c r="A118" s="115" t="str">
        <f t="shared" ref="A118:A130" si="91">IF(L118=1,M118,"")</f>
        <v/>
      </c>
      <c r="B118" s="146" t="str">
        <f t="shared" si="86"/>
        <v/>
      </c>
      <c r="C118" s="121" t="s">
        <v>71</v>
      </c>
      <c r="D118" s="117"/>
      <c r="E118" s="119"/>
      <c r="F118" s="119"/>
      <c r="G118" s="119"/>
      <c r="H118" s="119" t="str">
        <f t="shared" si="87"/>
        <v/>
      </c>
      <c r="I118" s="47"/>
      <c r="J118" s="47"/>
      <c r="K118" s="47"/>
      <c r="L118" s="47">
        <f t="shared" si="43"/>
        <v>0</v>
      </c>
      <c r="M118" s="47">
        <f t="shared" si="44"/>
        <v>44</v>
      </c>
      <c r="N118" s="47"/>
      <c r="O118" s="47">
        <f t="shared" ref="O118:O173" si="92">O117</f>
        <v>2</v>
      </c>
      <c r="P118" s="47">
        <f t="shared" ref="P118:P173" si="93">IF(ISTEXT(D118),1,0)</f>
        <v>0</v>
      </c>
      <c r="Q118" s="47">
        <f t="shared" ref="Q118:Q173" si="94">P118+Q117</f>
        <v>1</v>
      </c>
      <c r="R118" s="47" t="str">
        <f t="shared" ref="R118:R173" si="95">CONCATENATE(O118,".",Q118)</f>
        <v>2.1</v>
      </c>
      <c r="S118" s="47"/>
      <c r="T118" s="47"/>
      <c r="U118" s="47"/>
      <c r="V118" s="47"/>
      <c r="W118" s="47"/>
      <c r="X118" s="47"/>
      <c r="Y118" s="47"/>
      <c r="Z118" s="47"/>
    </row>
    <row r="119" spans="1:26" s="10" customFormat="1" ht="22.5" outlineLevel="1">
      <c r="A119" s="115"/>
      <c r="B119" s="146"/>
      <c r="C119" s="121" t="s">
        <v>467</v>
      </c>
      <c r="D119" s="117"/>
      <c r="E119" s="119"/>
      <c r="F119" s="119"/>
      <c r="G119" s="119"/>
      <c r="H119" s="119"/>
      <c r="I119" s="47"/>
      <c r="J119" s="47"/>
      <c r="K119" s="47"/>
      <c r="L119" s="47">
        <f t="shared" si="43"/>
        <v>0</v>
      </c>
      <c r="M119" s="47">
        <f t="shared" si="44"/>
        <v>44</v>
      </c>
      <c r="N119" s="47"/>
      <c r="O119" s="47">
        <f t="shared" si="92"/>
        <v>2</v>
      </c>
      <c r="P119" s="47">
        <f t="shared" si="93"/>
        <v>0</v>
      </c>
      <c r="Q119" s="47">
        <f t="shared" si="94"/>
        <v>1</v>
      </c>
      <c r="R119" s="47" t="str">
        <f t="shared" si="95"/>
        <v>2.1</v>
      </c>
      <c r="S119" s="47"/>
      <c r="T119" s="47"/>
      <c r="U119" s="47"/>
      <c r="V119" s="47"/>
      <c r="W119" s="47"/>
      <c r="X119" s="47"/>
      <c r="Y119" s="47"/>
      <c r="Z119" s="47"/>
    </row>
    <row r="120" spans="1:26" s="10" customFormat="1" ht="22.5" outlineLevel="1">
      <c r="A120" s="115" t="str">
        <f t="shared" si="91"/>
        <v/>
      </c>
      <c r="B120" s="146" t="str">
        <f t="shared" si="86"/>
        <v/>
      </c>
      <c r="C120" s="122" t="s">
        <v>54</v>
      </c>
      <c r="D120" s="117"/>
      <c r="E120" s="119"/>
      <c r="F120" s="119"/>
      <c r="G120" s="119"/>
      <c r="H120" s="119" t="str">
        <f t="shared" si="87"/>
        <v/>
      </c>
      <c r="I120" s="47"/>
      <c r="J120" s="47"/>
      <c r="K120" s="47"/>
      <c r="L120" s="47">
        <f t="shared" si="43"/>
        <v>0</v>
      </c>
      <c r="M120" s="47">
        <f t="shared" si="44"/>
        <v>44</v>
      </c>
      <c r="N120" s="47"/>
      <c r="O120" s="47">
        <f t="shared" si="92"/>
        <v>2</v>
      </c>
      <c r="P120" s="47">
        <f t="shared" si="93"/>
        <v>0</v>
      </c>
      <c r="Q120" s="47">
        <f t="shared" si="94"/>
        <v>1</v>
      </c>
      <c r="R120" s="47" t="str">
        <f t="shared" si="95"/>
        <v>2.1</v>
      </c>
      <c r="S120" s="47"/>
      <c r="T120" s="47"/>
      <c r="U120" s="47"/>
      <c r="V120" s="47"/>
      <c r="W120" s="47"/>
      <c r="X120" s="47"/>
      <c r="Y120" s="47"/>
      <c r="Z120" s="47"/>
    </row>
    <row r="121" spans="1:26" s="10" customFormat="1" outlineLevel="1">
      <c r="A121" s="115" t="str">
        <f t="shared" si="91"/>
        <v/>
      </c>
      <c r="B121" s="146" t="str">
        <f t="shared" si="86"/>
        <v/>
      </c>
      <c r="C121" s="123"/>
      <c r="D121" s="124"/>
      <c r="E121" s="152"/>
      <c r="F121" s="119"/>
      <c r="G121" s="119"/>
      <c r="H121" s="119" t="str">
        <f t="shared" si="87"/>
        <v/>
      </c>
      <c r="I121" s="47"/>
      <c r="J121" s="47"/>
      <c r="K121" s="47"/>
      <c r="L121" s="47">
        <f t="shared" si="43"/>
        <v>0</v>
      </c>
      <c r="M121" s="47">
        <f t="shared" si="44"/>
        <v>44</v>
      </c>
      <c r="N121" s="47"/>
      <c r="O121" s="47">
        <f t="shared" si="92"/>
        <v>2</v>
      </c>
      <c r="P121" s="47">
        <f t="shared" si="93"/>
        <v>0</v>
      </c>
      <c r="Q121" s="47">
        <f t="shared" si="94"/>
        <v>1</v>
      </c>
      <c r="R121" s="47" t="str">
        <f t="shared" si="95"/>
        <v>2.1</v>
      </c>
      <c r="S121" s="47"/>
      <c r="T121" s="47"/>
      <c r="U121" s="47"/>
      <c r="V121" s="47"/>
      <c r="W121" s="47"/>
      <c r="X121" s="47"/>
      <c r="Y121" s="47"/>
      <c r="Z121" s="47"/>
    </row>
    <row r="122" spans="1:26" s="10" customFormat="1" ht="33.75" outlineLevel="1">
      <c r="A122" s="115">
        <f t="shared" si="91"/>
        <v>45</v>
      </c>
      <c r="B122" s="146" t="str">
        <f t="shared" si="86"/>
        <v>2.2</v>
      </c>
      <c r="C122" s="125" t="s">
        <v>122</v>
      </c>
      <c r="D122" s="117" t="s">
        <v>47</v>
      </c>
      <c r="E122" s="119">
        <v>1</v>
      </c>
      <c r="F122" s="119">
        <v>0</v>
      </c>
      <c r="G122" s="119">
        <f>E122*F122</f>
        <v>0</v>
      </c>
      <c r="H122" s="119" t="str">
        <f t="shared" si="87"/>
        <v>vlastní</v>
      </c>
      <c r="I122" s="47"/>
      <c r="J122" s="47"/>
      <c r="K122" s="47"/>
      <c r="L122" s="47">
        <f t="shared" si="43"/>
        <v>1</v>
      </c>
      <c r="M122" s="47">
        <f t="shared" si="44"/>
        <v>45</v>
      </c>
      <c r="N122" s="47"/>
      <c r="O122" s="47">
        <f t="shared" si="92"/>
        <v>2</v>
      </c>
      <c r="P122" s="47">
        <f t="shared" si="93"/>
        <v>1</v>
      </c>
      <c r="Q122" s="47">
        <f t="shared" si="94"/>
        <v>2</v>
      </c>
      <c r="R122" s="47" t="str">
        <f t="shared" si="95"/>
        <v>2.2</v>
      </c>
      <c r="S122" s="47"/>
      <c r="T122" s="47"/>
      <c r="U122" s="47"/>
      <c r="V122" s="47"/>
      <c r="W122" s="47"/>
      <c r="X122" s="47"/>
      <c r="Y122" s="47"/>
      <c r="Z122" s="47"/>
    </row>
    <row r="123" spans="1:26" s="10" customFormat="1" ht="45" outlineLevel="1">
      <c r="A123" s="115" t="str">
        <f t="shared" si="91"/>
        <v/>
      </c>
      <c r="B123" s="146" t="str">
        <f t="shared" si="86"/>
        <v/>
      </c>
      <c r="C123" s="125" t="s">
        <v>69</v>
      </c>
      <c r="D123" s="117"/>
      <c r="E123" s="119"/>
      <c r="F123" s="119"/>
      <c r="G123" s="119"/>
      <c r="H123" s="119" t="str">
        <f t="shared" si="87"/>
        <v/>
      </c>
      <c r="I123" s="47"/>
      <c r="J123" s="47"/>
      <c r="K123" s="47"/>
      <c r="L123" s="47">
        <f t="shared" si="43"/>
        <v>0</v>
      </c>
      <c r="M123" s="47">
        <f t="shared" si="44"/>
        <v>45</v>
      </c>
      <c r="N123" s="47"/>
      <c r="O123" s="47">
        <f t="shared" si="92"/>
        <v>2</v>
      </c>
      <c r="P123" s="47">
        <f t="shared" si="93"/>
        <v>0</v>
      </c>
      <c r="Q123" s="47">
        <f t="shared" si="94"/>
        <v>2</v>
      </c>
      <c r="R123" s="47" t="str">
        <f t="shared" si="95"/>
        <v>2.2</v>
      </c>
      <c r="S123" s="47"/>
      <c r="T123" s="47"/>
      <c r="U123" s="47"/>
      <c r="V123" s="47"/>
      <c r="W123" s="47"/>
      <c r="X123" s="47"/>
      <c r="Y123" s="47"/>
      <c r="Z123" s="47"/>
    </row>
    <row r="124" spans="1:26" s="10" customFormat="1" ht="33.75" outlineLevel="1">
      <c r="A124" s="115">
        <f t="shared" si="91"/>
        <v>46</v>
      </c>
      <c r="B124" s="146" t="str">
        <f t="shared" si="86"/>
        <v>2.3</v>
      </c>
      <c r="C124" s="125" t="s">
        <v>123</v>
      </c>
      <c r="D124" s="117" t="s">
        <v>47</v>
      </c>
      <c r="E124" s="119">
        <v>1</v>
      </c>
      <c r="F124" s="119">
        <v>0</v>
      </c>
      <c r="G124" s="119">
        <f t="shared" ref="G124" si="96">E124*F124</f>
        <v>0</v>
      </c>
      <c r="H124" s="119" t="str">
        <f t="shared" si="87"/>
        <v>vlastní</v>
      </c>
      <c r="I124" s="47"/>
      <c r="J124" s="47"/>
      <c r="K124" s="47"/>
      <c r="L124" s="47">
        <f t="shared" si="43"/>
        <v>1</v>
      </c>
      <c r="M124" s="47">
        <f t="shared" si="44"/>
        <v>46</v>
      </c>
      <c r="N124" s="47"/>
      <c r="O124" s="47">
        <f t="shared" si="92"/>
        <v>2</v>
      </c>
      <c r="P124" s="47">
        <f t="shared" si="93"/>
        <v>1</v>
      </c>
      <c r="Q124" s="47">
        <f t="shared" si="94"/>
        <v>3</v>
      </c>
      <c r="R124" s="47" t="str">
        <f t="shared" si="95"/>
        <v>2.3</v>
      </c>
      <c r="S124" s="47"/>
      <c r="T124" s="47"/>
      <c r="U124" s="47"/>
      <c r="V124" s="47"/>
      <c r="W124" s="47"/>
      <c r="X124" s="47"/>
      <c r="Y124" s="47"/>
      <c r="Z124" s="47"/>
    </row>
    <row r="125" spans="1:26" s="10" customFormat="1" outlineLevel="1">
      <c r="A125" s="115" t="str">
        <f t="shared" si="91"/>
        <v/>
      </c>
      <c r="B125" s="146" t="str">
        <f t="shared" si="86"/>
        <v/>
      </c>
      <c r="C125" s="123"/>
      <c r="D125" s="117"/>
      <c r="E125" s="119"/>
      <c r="F125" s="119"/>
      <c r="G125" s="119"/>
      <c r="H125" s="119"/>
      <c r="I125" s="47"/>
      <c r="J125" s="47"/>
      <c r="K125" s="47"/>
      <c r="L125" s="47">
        <f t="shared" si="43"/>
        <v>0</v>
      </c>
      <c r="M125" s="47">
        <f t="shared" si="44"/>
        <v>46</v>
      </c>
      <c r="N125" s="47"/>
      <c r="O125" s="47">
        <f t="shared" si="92"/>
        <v>2</v>
      </c>
      <c r="P125" s="47">
        <f t="shared" si="93"/>
        <v>0</v>
      </c>
      <c r="Q125" s="47">
        <f t="shared" si="94"/>
        <v>3</v>
      </c>
      <c r="R125" s="47" t="str">
        <f t="shared" si="95"/>
        <v>2.3</v>
      </c>
      <c r="S125" s="47"/>
      <c r="T125" s="47"/>
      <c r="U125" s="47"/>
      <c r="V125" s="47"/>
      <c r="W125" s="47"/>
      <c r="X125" s="47"/>
      <c r="Y125" s="47"/>
      <c r="Z125" s="47"/>
    </row>
    <row r="126" spans="1:26" s="10" customFormat="1" ht="33.75" outlineLevel="1">
      <c r="A126" s="115">
        <f t="shared" si="91"/>
        <v>47</v>
      </c>
      <c r="B126" s="146" t="str">
        <f t="shared" si="86"/>
        <v>2.4</v>
      </c>
      <c r="C126" s="129" t="s">
        <v>470</v>
      </c>
      <c r="D126" s="117" t="s">
        <v>47</v>
      </c>
      <c r="E126" s="119">
        <v>2</v>
      </c>
      <c r="F126" s="135">
        <v>0</v>
      </c>
      <c r="G126" s="119">
        <f>E126*F126</f>
        <v>0</v>
      </c>
      <c r="H126" s="119" t="str">
        <f t="shared" ref="H126:H130" si="97">IF(ISBLANK(D126),"","vlastní")</f>
        <v>vlastní</v>
      </c>
      <c r="I126" s="47"/>
      <c r="J126" s="47"/>
      <c r="K126" s="47"/>
      <c r="L126" s="47">
        <f t="shared" si="43"/>
        <v>1</v>
      </c>
      <c r="M126" s="47">
        <f t="shared" si="44"/>
        <v>47</v>
      </c>
      <c r="N126" s="47"/>
      <c r="O126" s="47">
        <f t="shared" si="92"/>
        <v>2</v>
      </c>
      <c r="P126" s="47">
        <f t="shared" si="93"/>
        <v>1</v>
      </c>
      <c r="Q126" s="47">
        <f t="shared" si="94"/>
        <v>4</v>
      </c>
      <c r="R126" s="47" t="str">
        <f t="shared" si="95"/>
        <v>2.4</v>
      </c>
      <c r="S126" s="47"/>
      <c r="T126" s="47"/>
      <c r="U126" s="47"/>
      <c r="V126" s="47"/>
      <c r="W126" s="47"/>
      <c r="X126" s="47"/>
      <c r="Y126" s="47"/>
      <c r="Z126" s="47"/>
    </row>
    <row r="127" spans="1:26" s="10" customFormat="1" outlineLevel="1">
      <c r="A127" s="115" t="str">
        <f t="shared" si="91"/>
        <v/>
      </c>
      <c r="B127" s="146" t="str">
        <f t="shared" si="86"/>
        <v/>
      </c>
      <c r="C127" s="123"/>
      <c r="D127" s="124"/>
      <c r="E127" s="152"/>
      <c r="F127" s="119"/>
      <c r="G127" s="119"/>
      <c r="H127" s="119" t="str">
        <f t="shared" si="97"/>
        <v/>
      </c>
      <c r="I127" s="47"/>
      <c r="J127" s="47"/>
      <c r="K127" s="47"/>
      <c r="L127" s="47">
        <f t="shared" si="43"/>
        <v>0</v>
      </c>
      <c r="M127" s="47">
        <f t="shared" si="44"/>
        <v>47</v>
      </c>
      <c r="N127" s="47"/>
      <c r="O127" s="47">
        <f t="shared" si="92"/>
        <v>2</v>
      </c>
      <c r="P127" s="47">
        <f t="shared" si="93"/>
        <v>0</v>
      </c>
      <c r="Q127" s="47">
        <f t="shared" si="94"/>
        <v>4</v>
      </c>
      <c r="R127" s="47" t="str">
        <f t="shared" si="95"/>
        <v>2.4</v>
      </c>
      <c r="S127" s="47"/>
      <c r="T127" s="47"/>
      <c r="U127" s="47"/>
      <c r="V127" s="47"/>
      <c r="W127" s="47"/>
      <c r="X127" s="47"/>
      <c r="Y127" s="47"/>
      <c r="Z127" s="47"/>
    </row>
    <row r="128" spans="1:26" s="10" customFormat="1" ht="33.75" outlineLevel="1">
      <c r="A128" s="115">
        <f t="shared" si="91"/>
        <v>48</v>
      </c>
      <c r="B128" s="146" t="str">
        <f t="shared" si="86"/>
        <v>2.5</v>
      </c>
      <c r="C128" s="129" t="s">
        <v>473</v>
      </c>
      <c r="D128" s="117" t="s">
        <v>47</v>
      </c>
      <c r="E128" s="119">
        <v>5</v>
      </c>
      <c r="F128" s="135">
        <v>0</v>
      </c>
      <c r="G128" s="119">
        <f>E128*F128</f>
        <v>0</v>
      </c>
      <c r="H128" s="119" t="str">
        <f t="shared" si="97"/>
        <v>vlastní</v>
      </c>
      <c r="I128" s="47"/>
      <c r="J128" s="47"/>
      <c r="K128" s="47"/>
      <c r="L128" s="47">
        <f t="shared" si="43"/>
        <v>1</v>
      </c>
      <c r="M128" s="47">
        <f t="shared" si="44"/>
        <v>48</v>
      </c>
      <c r="N128" s="47"/>
      <c r="O128" s="47">
        <f t="shared" si="92"/>
        <v>2</v>
      </c>
      <c r="P128" s="47">
        <f t="shared" si="93"/>
        <v>1</v>
      </c>
      <c r="Q128" s="47">
        <f t="shared" si="94"/>
        <v>5</v>
      </c>
      <c r="R128" s="47" t="str">
        <f t="shared" si="95"/>
        <v>2.5</v>
      </c>
      <c r="S128" s="47"/>
      <c r="T128" s="47"/>
      <c r="U128" s="47"/>
      <c r="V128" s="47"/>
      <c r="W128" s="47"/>
      <c r="X128" s="47"/>
      <c r="Y128" s="47"/>
      <c r="Z128" s="47"/>
    </row>
    <row r="129" spans="1:26" s="10" customFormat="1" outlineLevel="1">
      <c r="A129" s="115" t="str">
        <f t="shared" si="91"/>
        <v/>
      </c>
      <c r="B129" s="146" t="str">
        <f t="shared" si="86"/>
        <v/>
      </c>
      <c r="C129" s="123"/>
      <c r="D129" s="117"/>
      <c r="E129" s="119"/>
      <c r="F129" s="119"/>
      <c r="G129" s="119"/>
      <c r="H129" s="119" t="str">
        <f t="shared" si="97"/>
        <v/>
      </c>
      <c r="I129" s="47"/>
      <c r="J129" s="47"/>
      <c r="K129" s="47"/>
      <c r="L129" s="47">
        <f t="shared" si="43"/>
        <v>0</v>
      </c>
      <c r="M129" s="47">
        <f t="shared" si="44"/>
        <v>48</v>
      </c>
      <c r="N129" s="47"/>
      <c r="O129" s="47">
        <f t="shared" si="92"/>
        <v>2</v>
      </c>
      <c r="P129" s="47">
        <f t="shared" si="93"/>
        <v>0</v>
      </c>
      <c r="Q129" s="47">
        <f t="shared" si="94"/>
        <v>5</v>
      </c>
      <c r="R129" s="47" t="str">
        <f t="shared" si="95"/>
        <v>2.5</v>
      </c>
      <c r="S129" s="47"/>
      <c r="T129" s="47"/>
      <c r="U129" s="47"/>
      <c r="V129" s="47"/>
      <c r="W129" s="47"/>
      <c r="X129" s="47"/>
      <c r="Y129" s="47"/>
      <c r="Z129" s="47"/>
    </row>
    <row r="130" spans="1:26" s="10" customFormat="1" ht="45" outlineLevel="1">
      <c r="A130" s="115">
        <f t="shared" si="91"/>
        <v>49</v>
      </c>
      <c r="B130" s="146" t="str">
        <f t="shared" si="86"/>
        <v>2.6</v>
      </c>
      <c r="C130" s="126" t="s">
        <v>414</v>
      </c>
      <c r="D130" s="186" t="s">
        <v>47</v>
      </c>
      <c r="E130" s="153">
        <v>1</v>
      </c>
      <c r="F130" s="119">
        <v>0</v>
      </c>
      <c r="G130" s="119">
        <f>E130*F130</f>
        <v>0</v>
      </c>
      <c r="H130" s="119" t="str">
        <f t="shared" si="97"/>
        <v>vlastní</v>
      </c>
      <c r="I130" s="47"/>
      <c r="J130" s="47"/>
      <c r="K130" s="47"/>
      <c r="L130" s="47">
        <f t="shared" si="43"/>
        <v>1</v>
      </c>
      <c r="M130" s="47">
        <f t="shared" si="44"/>
        <v>49</v>
      </c>
      <c r="N130" s="47"/>
      <c r="O130" s="47">
        <f t="shared" si="92"/>
        <v>2</v>
      </c>
      <c r="P130" s="47">
        <f t="shared" si="93"/>
        <v>1</v>
      </c>
      <c r="Q130" s="47">
        <f t="shared" si="94"/>
        <v>6</v>
      </c>
      <c r="R130" s="47" t="str">
        <f t="shared" si="95"/>
        <v>2.6</v>
      </c>
      <c r="S130" s="47"/>
      <c r="T130" s="47"/>
      <c r="U130" s="47"/>
      <c r="V130" s="47"/>
      <c r="W130" s="47"/>
      <c r="X130" s="47"/>
      <c r="Y130" s="47"/>
      <c r="Z130" s="47"/>
    </row>
    <row r="131" spans="1:26" s="10" customFormat="1" outlineLevel="1">
      <c r="A131" s="115"/>
      <c r="B131" s="146"/>
      <c r="C131" s="126" t="s">
        <v>124</v>
      </c>
      <c r="D131" s="186"/>
      <c r="E131" s="153"/>
      <c r="F131" s="119"/>
      <c r="G131" s="119"/>
      <c r="H131" s="119"/>
      <c r="I131" s="47"/>
      <c r="J131" s="47"/>
      <c r="K131" s="47"/>
      <c r="L131" s="47">
        <f t="shared" si="43"/>
        <v>0</v>
      </c>
      <c r="M131" s="47">
        <f t="shared" si="44"/>
        <v>49</v>
      </c>
      <c r="N131" s="47"/>
      <c r="O131" s="47">
        <f t="shared" si="92"/>
        <v>2</v>
      </c>
      <c r="P131" s="47">
        <f t="shared" si="93"/>
        <v>0</v>
      </c>
      <c r="Q131" s="47">
        <f t="shared" si="94"/>
        <v>6</v>
      </c>
      <c r="R131" s="47" t="str">
        <f t="shared" si="95"/>
        <v>2.6</v>
      </c>
      <c r="S131" s="47"/>
      <c r="T131" s="47"/>
      <c r="U131" s="47"/>
      <c r="V131" s="47"/>
      <c r="W131" s="47"/>
      <c r="X131" s="47"/>
      <c r="Y131" s="47"/>
      <c r="Z131" s="47"/>
    </row>
    <row r="132" spans="1:26" s="10" customFormat="1" outlineLevel="1">
      <c r="A132" s="115" t="str">
        <f t="shared" ref="A132:A133" si="98">IF(L132=1,M132,"")</f>
        <v/>
      </c>
      <c r="B132" s="146" t="str">
        <f t="shared" ref="B132:B133" si="99">IF(P132=1,R132,"")</f>
        <v/>
      </c>
      <c r="C132" s="123"/>
      <c r="D132" s="187"/>
      <c r="E132" s="152"/>
      <c r="F132" s="119"/>
      <c r="G132" s="119"/>
      <c r="H132" s="119" t="str">
        <f t="shared" ref="H132:H133" si="100">IF(ISBLANK(D132),"","vlastní")</f>
        <v/>
      </c>
      <c r="I132" s="47"/>
      <c r="J132" s="47"/>
      <c r="K132" s="47"/>
      <c r="L132" s="47">
        <f t="shared" si="43"/>
        <v>0</v>
      </c>
      <c r="M132" s="47">
        <f t="shared" si="44"/>
        <v>49</v>
      </c>
      <c r="N132" s="47"/>
      <c r="O132" s="47">
        <f t="shared" si="92"/>
        <v>2</v>
      </c>
      <c r="P132" s="47">
        <f t="shared" si="93"/>
        <v>0</v>
      </c>
      <c r="Q132" s="47">
        <f t="shared" si="94"/>
        <v>6</v>
      </c>
      <c r="R132" s="47" t="str">
        <f t="shared" si="95"/>
        <v>2.6</v>
      </c>
      <c r="S132" s="47"/>
      <c r="T132" s="47"/>
      <c r="U132" s="47"/>
      <c r="V132" s="47"/>
      <c r="W132" s="47"/>
      <c r="X132" s="47"/>
      <c r="Y132" s="47"/>
      <c r="Z132" s="47"/>
    </row>
    <row r="133" spans="1:26" s="10" customFormat="1" ht="45" outlineLevel="1">
      <c r="A133" s="115">
        <f t="shared" si="98"/>
        <v>50</v>
      </c>
      <c r="B133" s="146" t="str">
        <f t="shared" si="99"/>
        <v>2.7</v>
      </c>
      <c r="C133" s="126" t="s">
        <v>415</v>
      </c>
      <c r="D133" s="186" t="s">
        <v>47</v>
      </c>
      <c r="E133" s="153">
        <v>90</v>
      </c>
      <c r="F133" s="119">
        <v>0</v>
      </c>
      <c r="G133" s="119">
        <f>E133*F133</f>
        <v>0</v>
      </c>
      <c r="H133" s="119" t="str">
        <f t="shared" si="100"/>
        <v>vlastní</v>
      </c>
      <c r="I133" s="47"/>
      <c r="J133" s="47"/>
      <c r="K133" s="47"/>
      <c r="L133" s="47">
        <f t="shared" si="43"/>
        <v>1</v>
      </c>
      <c r="M133" s="47">
        <f t="shared" si="44"/>
        <v>50</v>
      </c>
      <c r="N133" s="47"/>
      <c r="O133" s="47">
        <f t="shared" si="92"/>
        <v>2</v>
      </c>
      <c r="P133" s="47">
        <f t="shared" si="93"/>
        <v>1</v>
      </c>
      <c r="Q133" s="47">
        <f t="shared" si="94"/>
        <v>7</v>
      </c>
      <c r="R133" s="47" t="str">
        <f t="shared" si="95"/>
        <v>2.7</v>
      </c>
      <c r="S133" s="47"/>
      <c r="T133" s="47"/>
      <c r="U133" s="47"/>
      <c r="V133" s="47"/>
      <c r="W133" s="47"/>
      <c r="X133" s="47"/>
      <c r="Y133" s="47"/>
      <c r="Z133" s="47"/>
    </row>
    <row r="134" spans="1:26" s="10" customFormat="1" outlineLevel="1">
      <c r="A134" s="115"/>
      <c r="B134" s="146"/>
      <c r="C134" s="126" t="s">
        <v>126</v>
      </c>
      <c r="D134" s="186"/>
      <c r="E134" s="153"/>
      <c r="F134" s="119"/>
      <c r="G134" s="119"/>
      <c r="H134" s="119"/>
      <c r="I134" s="47"/>
      <c r="J134" s="47"/>
      <c r="K134" s="47"/>
      <c r="L134" s="47">
        <f t="shared" si="43"/>
        <v>0</v>
      </c>
      <c r="M134" s="47">
        <f t="shared" si="44"/>
        <v>50</v>
      </c>
      <c r="N134" s="47"/>
      <c r="O134" s="47">
        <f t="shared" si="92"/>
        <v>2</v>
      </c>
      <c r="P134" s="47">
        <f t="shared" si="93"/>
        <v>0</v>
      </c>
      <c r="Q134" s="47">
        <f t="shared" si="94"/>
        <v>7</v>
      </c>
      <c r="R134" s="47" t="str">
        <f t="shared" si="95"/>
        <v>2.7</v>
      </c>
      <c r="S134" s="47"/>
      <c r="T134" s="47"/>
      <c r="U134" s="47"/>
      <c r="V134" s="47"/>
      <c r="W134" s="47"/>
      <c r="X134" s="47"/>
      <c r="Y134" s="47"/>
      <c r="Z134" s="47"/>
    </row>
    <row r="135" spans="1:26" s="10" customFormat="1" outlineLevel="1">
      <c r="A135" s="115" t="str">
        <f t="shared" ref="A135:A136" si="101">IF(L135=1,M135,"")</f>
        <v/>
      </c>
      <c r="B135" s="146" t="str">
        <f t="shared" ref="B135:B136" si="102">IF(P135=1,R135,"")</f>
        <v/>
      </c>
      <c r="C135" s="123"/>
      <c r="D135" s="187"/>
      <c r="E135" s="152"/>
      <c r="F135" s="119"/>
      <c r="G135" s="119"/>
      <c r="H135" s="119" t="str">
        <f t="shared" ref="H135:H136" si="103">IF(ISBLANK(D135),"","vlastní")</f>
        <v/>
      </c>
      <c r="I135" s="47"/>
      <c r="J135" s="47"/>
      <c r="K135" s="47"/>
      <c r="L135" s="47">
        <f t="shared" si="43"/>
        <v>0</v>
      </c>
      <c r="M135" s="47">
        <f t="shared" si="44"/>
        <v>50</v>
      </c>
      <c r="N135" s="47"/>
      <c r="O135" s="47">
        <f t="shared" si="92"/>
        <v>2</v>
      </c>
      <c r="P135" s="47">
        <f t="shared" si="93"/>
        <v>0</v>
      </c>
      <c r="Q135" s="47">
        <f t="shared" si="94"/>
        <v>7</v>
      </c>
      <c r="R135" s="47" t="str">
        <f t="shared" si="95"/>
        <v>2.7</v>
      </c>
      <c r="S135" s="47"/>
      <c r="T135" s="47"/>
      <c r="U135" s="47"/>
      <c r="V135" s="47"/>
      <c r="W135" s="47"/>
      <c r="X135" s="47"/>
      <c r="Y135" s="47"/>
      <c r="Z135" s="47"/>
    </row>
    <row r="136" spans="1:26" s="10" customFormat="1" ht="45" outlineLevel="1">
      <c r="A136" s="115">
        <f t="shared" si="101"/>
        <v>51</v>
      </c>
      <c r="B136" s="146" t="str">
        <f t="shared" si="102"/>
        <v>2.8</v>
      </c>
      <c r="C136" s="126" t="s">
        <v>416</v>
      </c>
      <c r="D136" s="186" t="s">
        <v>47</v>
      </c>
      <c r="E136" s="153">
        <v>1</v>
      </c>
      <c r="F136" s="119">
        <v>0</v>
      </c>
      <c r="G136" s="119">
        <f>E136*F136</f>
        <v>0</v>
      </c>
      <c r="H136" s="119" t="str">
        <f t="shared" si="103"/>
        <v>vlastní</v>
      </c>
      <c r="I136" s="47"/>
      <c r="J136" s="47"/>
      <c r="K136" s="47"/>
      <c r="L136" s="47">
        <f t="shared" si="43"/>
        <v>1</v>
      </c>
      <c r="M136" s="47">
        <f t="shared" si="44"/>
        <v>51</v>
      </c>
      <c r="N136" s="47"/>
      <c r="O136" s="47">
        <f t="shared" si="92"/>
        <v>2</v>
      </c>
      <c r="P136" s="47">
        <f t="shared" si="93"/>
        <v>1</v>
      </c>
      <c r="Q136" s="47">
        <f t="shared" si="94"/>
        <v>8</v>
      </c>
      <c r="R136" s="47" t="str">
        <f t="shared" si="95"/>
        <v>2.8</v>
      </c>
      <c r="S136" s="47"/>
      <c r="T136" s="47"/>
      <c r="U136" s="47"/>
      <c r="V136" s="47"/>
      <c r="W136" s="47"/>
      <c r="X136" s="47"/>
      <c r="Y136" s="47"/>
      <c r="Z136" s="47"/>
    </row>
    <row r="137" spans="1:26" s="10" customFormat="1" outlineLevel="1">
      <c r="A137" s="115"/>
      <c r="B137" s="146"/>
      <c r="C137" s="126" t="s">
        <v>125</v>
      </c>
      <c r="D137" s="186"/>
      <c r="E137" s="153"/>
      <c r="F137" s="119"/>
      <c r="G137" s="119"/>
      <c r="H137" s="119"/>
      <c r="I137" s="47"/>
      <c r="J137" s="47"/>
      <c r="K137" s="47"/>
      <c r="L137" s="47">
        <f t="shared" ref="L137:L200" si="104">IF(ISTEXT(D137),1,0)</f>
        <v>0</v>
      </c>
      <c r="M137" s="47">
        <f t="shared" ref="M137:M200" si="105">L137+M136</f>
        <v>51</v>
      </c>
      <c r="N137" s="47"/>
      <c r="O137" s="47">
        <f t="shared" si="92"/>
        <v>2</v>
      </c>
      <c r="P137" s="47">
        <f t="shared" si="93"/>
        <v>0</v>
      </c>
      <c r="Q137" s="47">
        <f t="shared" si="94"/>
        <v>8</v>
      </c>
      <c r="R137" s="47" t="str">
        <f t="shared" si="95"/>
        <v>2.8</v>
      </c>
      <c r="S137" s="47"/>
      <c r="T137" s="47"/>
      <c r="U137" s="47"/>
      <c r="V137" s="47"/>
      <c r="W137" s="47"/>
      <c r="X137" s="47"/>
      <c r="Y137" s="47"/>
      <c r="Z137" s="47"/>
    </row>
    <row r="138" spans="1:26" s="10" customFormat="1" outlineLevel="1">
      <c r="A138" s="115" t="str">
        <f t="shared" ref="A138:A140" si="106">IF(L138=1,M138,"")</f>
        <v/>
      </c>
      <c r="B138" s="146" t="str">
        <f t="shared" ref="B138:B147" si="107">IF(P138=1,R138,"")</f>
        <v/>
      </c>
      <c r="C138" s="123"/>
      <c r="D138" s="187"/>
      <c r="E138" s="152"/>
      <c r="F138" s="119"/>
      <c r="G138" s="119"/>
      <c r="H138" s="119" t="str">
        <f t="shared" ref="H138:H140" si="108">IF(ISBLANK(D138),"","vlastní")</f>
        <v/>
      </c>
      <c r="I138" s="47"/>
      <c r="J138" s="47"/>
      <c r="K138" s="47"/>
      <c r="L138" s="47">
        <f t="shared" si="104"/>
        <v>0</v>
      </c>
      <c r="M138" s="47">
        <f t="shared" si="105"/>
        <v>51</v>
      </c>
      <c r="N138" s="47"/>
      <c r="O138" s="47">
        <f t="shared" si="92"/>
        <v>2</v>
      </c>
      <c r="P138" s="47">
        <f t="shared" si="93"/>
        <v>0</v>
      </c>
      <c r="Q138" s="47">
        <f t="shared" si="94"/>
        <v>8</v>
      </c>
      <c r="R138" s="47" t="str">
        <f t="shared" si="95"/>
        <v>2.8</v>
      </c>
      <c r="S138" s="47"/>
      <c r="T138" s="47"/>
      <c r="U138" s="47"/>
      <c r="V138" s="47"/>
      <c r="W138" s="47"/>
      <c r="X138" s="47"/>
      <c r="Y138" s="47"/>
      <c r="Z138" s="47"/>
    </row>
    <row r="139" spans="1:26" s="10" customFormat="1" ht="45" outlineLevel="1">
      <c r="A139" s="115">
        <f t="shared" si="106"/>
        <v>52</v>
      </c>
      <c r="B139" s="146" t="str">
        <f t="shared" si="107"/>
        <v>2.9</v>
      </c>
      <c r="C139" s="126" t="s">
        <v>417</v>
      </c>
      <c r="D139" s="186" t="s">
        <v>47</v>
      </c>
      <c r="E139" s="153">
        <v>1</v>
      </c>
      <c r="F139" s="119">
        <v>0</v>
      </c>
      <c r="G139" s="119">
        <f>E139*F139</f>
        <v>0</v>
      </c>
      <c r="H139" s="119" t="str">
        <f t="shared" si="108"/>
        <v>vlastní</v>
      </c>
      <c r="I139" s="47"/>
      <c r="J139" s="47"/>
      <c r="K139" s="47"/>
      <c r="L139" s="47">
        <f t="shared" si="104"/>
        <v>1</v>
      </c>
      <c r="M139" s="47">
        <f t="shared" si="105"/>
        <v>52</v>
      </c>
      <c r="N139" s="47"/>
      <c r="O139" s="47">
        <f t="shared" si="92"/>
        <v>2</v>
      </c>
      <c r="P139" s="47">
        <f t="shared" si="93"/>
        <v>1</v>
      </c>
      <c r="Q139" s="47">
        <f t="shared" si="94"/>
        <v>9</v>
      </c>
      <c r="R139" s="47" t="str">
        <f t="shared" si="95"/>
        <v>2.9</v>
      </c>
      <c r="S139" s="47"/>
      <c r="T139" s="47"/>
      <c r="U139" s="47"/>
      <c r="V139" s="47"/>
      <c r="W139" s="47"/>
      <c r="X139" s="47"/>
      <c r="Y139" s="47"/>
      <c r="Z139" s="47"/>
    </row>
    <row r="140" spans="1:26" s="10" customFormat="1" ht="22.5" outlineLevel="1">
      <c r="A140" s="115" t="str">
        <f t="shared" si="106"/>
        <v/>
      </c>
      <c r="B140" s="146" t="str">
        <f t="shared" si="107"/>
        <v/>
      </c>
      <c r="C140" s="126" t="s">
        <v>87</v>
      </c>
      <c r="D140" s="186"/>
      <c r="E140" s="153"/>
      <c r="F140" s="119"/>
      <c r="G140" s="119"/>
      <c r="H140" s="119" t="str">
        <f t="shared" si="108"/>
        <v/>
      </c>
      <c r="I140" s="47"/>
      <c r="J140" s="47"/>
      <c r="K140" s="47"/>
      <c r="L140" s="47">
        <f t="shared" si="104"/>
        <v>0</v>
      </c>
      <c r="M140" s="47">
        <f t="shared" si="105"/>
        <v>52</v>
      </c>
      <c r="N140" s="47"/>
      <c r="O140" s="47">
        <f t="shared" si="92"/>
        <v>2</v>
      </c>
      <c r="P140" s="47">
        <f t="shared" si="93"/>
        <v>0</v>
      </c>
      <c r="Q140" s="47">
        <f t="shared" si="94"/>
        <v>9</v>
      </c>
      <c r="R140" s="47" t="str">
        <f t="shared" si="95"/>
        <v>2.9</v>
      </c>
      <c r="S140" s="47"/>
      <c r="T140" s="47"/>
      <c r="U140" s="47"/>
      <c r="V140" s="47"/>
      <c r="W140" s="47"/>
      <c r="X140" s="47"/>
      <c r="Y140" s="47"/>
      <c r="Z140" s="47"/>
    </row>
    <row r="141" spans="1:26" s="10" customFormat="1" outlineLevel="1">
      <c r="A141" s="115"/>
      <c r="B141" s="146" t="str">
        <f t="shared" si="107"/>
        <v/>
      </c>
      <c r="C141" s="123"/>
      <c r="D141" s="186"/>
      <c r="E141" s="153"/>
      <c r="F141" s="119"/>
      <c r="G141" s="119"/>
      <c r="H141" s="119"/>
      <c r="I141" s="47"/>
      <c r="J141" s="47"/>
      <c r="K141" s="47"/>
      <c r="L141" s="47">
        <f t="shared" si="104"/>
        <v>0</v>
      </c>
      <c r="M141" s="47">
        <f t="shared" si="105"/>
        <v>52</v>
      </c>
      <c r="N141" s="47"/>
      <c r="O141" s="47">
        <f t="shared" si="92"/>
        <v>2</v>
      </c>
      <c r="P141" s="47">
        <f t="shared" si="93"/>
        <v>0</v>
      </c>
      <c r="Q141" s="47">
        <f t="shared" si="94"/>
        <v>9</v>
      </c>
      <c r="R141" s="47" t="str">
        <f t="shared" si="95"/>
        <v>2.9</v>
      </c>
      <c r="S141" s="47"/>
      <c r="T141" s="47"/>
      <c r="U141" s="47"/>
      <c r="V141" s="47"/>
      <c r="W141" s="47"/>
      <c r="X141" s="47"/>
      <c r="Y141" s="47"/>
      <c r="Z141" s="47"/>
    </row>
    <row r="142" spans="1:26" s="10" customFormat="1" ht="45" outlineLevel="1">
      <c r="A142" s="115">
        <f t="shared" ref="A142:A143" si="109">IF(L142=1,M142,"")</f>
        <v>53</v>
      </c>
      <c r="B142" s="146" t="str">
        <f t="shared" si="107"/>
        <v>2.10</v>
      </c>
      <c r="C142" s="126" t="s">
        <v>399</v>
      </c>
      <c r="D142" s="134" t="s">
        <v>47</v>
      </c>
      <c r="E142" s="153">
        <v>2</v>
      </c>
      <c r="F142" s="119">
        <v>0</v>
      </c>
      <c r="G142" s="119">
        <f t="shared" ref="G142" si="110">E142*F142</f>
        <v>0</v>
      </c>
      <c r="H142" s="119" t="str">
        <f t="shared" ref="H142:H143" si="111">IF(ISBLANK(D142),"","vlastní")</f>
        <v>vlastní</v>
      </c>
      <c r="I142" s="47"/>
      <c r="J142" s="47"/>
      <c r="K142" s="47"/>
      <c r="L142" s="47">
        <f t="shared" si="104"/>
        <v>1</v>
      </c>
      <c r="M142" s="47">
        <f t="shared" si="105"/>
        <v>53</v>
      </c>
      <c r="N142" s="47"/>
      <c r="O142" s="47">
        <f t="shared" si="92"/>
        <v>2</v>
      </c>
      <c r="P142" s="47">
        <f t="shared" si="93"/>
        <v>1</v>
      </c>
      <c r="Q142" s="47">
        <f t="shared" si="94"/>
        <v>10</v>
      </c>
      <c r="R142" s="47" t="str">
        <f t="shared" si="95"/>
        <v>2.10</v>
      </c>
      <c r="S142" s="47"/>
      <c r="T142" s="47"/>
      <c r="U142" s="47"/>
      <c r="V142" s="47"/>
      <c r="W142" s="47"/>
      <c r="X142" s="47"/>
      <c r="Y142" s="47"/>
      <c r="Z142" s="47"/>
    </row>
    <row r="143" spans="1:26" s="10" customFormat="1" ht="22.5" outlineLevel="1">
      <c r="A143" s="115" t="str">
        <f t="shared" si="109"/>
        <v/>
      </c>
      <c r="B143" s="146" t="str">
        <f t="shared" si="107"/>
        <v/>
      </c>
      <c r="C143" s="126" t="s">
        <v>88</v>
      </c>
      <c r="D143" s="124"/>
      <c r="E143" s="152"/>
      <c r="F143" s="119"/>
      <c r="G143" s="119"/>
      <c r="H143" s="119" t="str">
        <f t="shared" si="111"/>
        <v/>
      </c>
      <c r="I143" s="47"/>
      <c r="J143" s="47"/>
      <c r="K143" s="47"/>
      <c r="L143" s="47">
        <f t="shared" si="104"/>
        <v>0</v>
      </c>
      <c r="M143" s="47">
        <f t="shared" si="105"/>
        <v>53</v>
      </c>
      <c r="N143" s="47"/>
      <c r="O143" s="47">
        <f t="shared" si="92"/>
        <v>2</v>
      </c>
      <c r="P143" s="47">
        <f t="shared" si="93"/>
        <v>0</v>
      </c>
      <c r="Q143" s="47">
        <f t="shared" si="94"/>
        <v>10</v>
      </c>
      <c r="R143" s="47" t="str">
        <f t="shared" si="95"/>
        <v>2.10</v>
      </c>
      <c r="S143" s="47"/>
      <c r="T143" s="47"/>
      <c r="U143" s="47"/>
      <c r="V143" s="47"/>
      <c r="W143" s="47"/>
      <c r="X143" s="47"/>
      <c r="Y143" s="47"/>
      <c r="Z143" s="47"/>
    </row>
    <row r="144" spans="1:26" s="10" customFormat="1" outlineLevel="1">
      <c r="A144" s="115"/>
      <c r="B144" s="146" t="str">
        <f t="shared" si="107"/>
        <v/>
      </c>
      <c r="C144" s="123"/>
      <c r="D144" s="124"/>
      <c r="E144" s="152"/>
      <c r="F144" s="119"/>
      <c r="G144" s="119"/>
      <c r="H144" s="119"/>
      <c r="I144" s="47"/>
      <c r="J144" s="47"/>
      <c r="K144" s="47"/>
      <c r="L144" s="47">
        <f t="shared" si="104"/>
        <v>0</v>
      </c>
      <c r="M144" s="47">
        <f t="shared" si="105"/>
        <v>53</v>
      </c>
      <c r="N144" s="47"/>
      <c r="O144" s="47">
        <f t="shared" si="92"/>
        <v>2</v>
      </c>
      <c r="P144" s="47">
        <f t="shared" si="93"/>
        <v>0</v>
      </c>
      <c r="Q144" s="47">
        <f t="shared" si="94"/>
        <v>10</v>
      </c>
      <c r="R144" s="47" t="str">
        <f t="shared" si="95"/>
        <v>2.10</v>
      </c>
      <c r="S144" s="47"/>
      <c r="T144" s="47"/>
      <c r="U144" s="47"/>
      <c r="V144" s="47"/>
      <c r="W144" s="47"/>
      <c r="X144" s="47"/>
      <c r="Y144" s="47"/>
      <c r="Z144" s="47"/>
    </row>
    <row r="145" spans="1:26" s="10" customFormat="1" ht="67.5" outlineLevel="1">
      <c r="A145" s="115">
        <f t="shared" ref="A145:A147" si="112">IF(L145=1,M145,"")</f>
        <v>54</v>
      </c>
      <c r="B145" s="146" t="str">
        <f t="shared" si="107"/>
        <v>2.11</v>
      </c>
      <c r="C145" s="125" t="s">
        <v>127</v>
      </c>
      <c r="D145" s="117" t="s">
        <v>47</v>
      </c>
      <c r="E145" s="119">
        <v>2</v>
      </c>
      <c r="F145" s="119">
        <v>0</v>
      </c>
      <c r="G145" s="119">
        <f>E145*F145</f>
        <v>0</v>
      </c>
      <c r="H145" s="119" t="str">
        <f t="shared" ref="H145:H147" si="113">IF(ISBLANK(D145),"","vlastní")</f>
        <v>vlastní</v>
      </c>
      <c r="I145" s="47"/>
      <c r="J145" s="47"/>
      <c r="K145" s="47"/>
      <c r="L145" s="47">
        <f t="shared" si="104"/>
        <v>1</v>
      </c>
      <c r="M145" s="47">
        <f t="shared" si="105"/>
        <v>54</v>
      </c>
      <c r="N145" s="47"/>
      <c r="O145" s="47">
        <f t="shared" si="92"/>
        <v>2</v>
      </c>
      <c r="P145" s="47">
        <f t="shared" si="93"/>
        <v>1</v>
      </c>
      <c r="Q145" s="47">
        <f t="shared" si="94"/>
        <v>11</v>
      </c>
      <c r="R145" s="47" t="str">
        <f t="shared" si="95"/>
        <v>2.11</v>
      </c>
      <c r="S145" s="47"/>
      <c r="T145" s="47"/>
      <c r="U145" s="47"/>
      <c r="V145" s="47"/>
      <c r="W145" s="47"/>
      <c r="X145" s="47"/>
      <c r="Y145" s="47"/>
      <c r="Z145" s="47"/>
    </row>
    <row r="146" spans="1:26" s="10" customFormat="1" outlineLevel="1">
      <c r="A146" s="115" t="str">
        <f t="shared" si="112"/>
        <v/>
      </c>
      <c r="B146" s="146" t="str">
        <f t="shared" si="107"/>
        <v/>
      </c>
      <c r="C146" s="125" t="s">
        <v>391</v>
      </c>
      <c r="D146" s="117"/>
      <c r="E146" s="119"/>
      <c r="F146" s="119"/>
      <c r="G146" s="119"/>
      <c r="H146" s="119" t="str">
        <f t="shared" si="113"/>
        <v/>
      </c>
      <c r="I146" s="47"/>
      <c r="J146" s="47"/>
      <c r="K146" s="47"/>
      <c r="L146" s="47">
        <f t="shared" si="104"/>
        <v>0</v>
      </c>
      <c r="M146" s="47">
        <f t="shared" si="105"/>
        <v>54</v>
      </c>
      <c r="N146" s="47"/>
      <c r="O146" s="47">
        <f t="shared" si="92"/>
        <v>2</v>
      </c>
      <c r="P146" s="47">
        <f t="shared" si="93"/>
        <v>0</v>
      </c>
      <c r="Q146" s="47">
        <f t="shared" si="94"/>
        <v>11</v>
      </c>
      <c r="R146" s="47" t="str">
        <f t="shared" si="95"/>
        <v>2.11</v>
      </c>
      <c r="S146" s="47"/>
      <c r="T146" s="47"/>
      <c r="U146" s="47"/>
      <c r="V146" s="47"/>
      <c r="W146" s="47"/>
      <c r="X146" s="47"/>
      <c r="Y146" s="47"/>
      <c r="Z146" s="47"/>
    </row>
    <row r="147" spans="1:26" s="10" customFormat="1" outlineLevel="1">
      <c r="A147" s="115" t="str">
        <f t="shared" si="112"/>
        <v/>
      </c>
      <c r="B147" s="146" t="str">
        <f t="shared" si="107"/>
        <v/>
      </c>
      <c r="C147" s="123"/>
      <c r="D147" s="124"/>
      <c r="E147" s="152"/>
      <c r="F147" s="119"/>
      <c r="G147" s="119"/>
      <c r="H147" s="119" t="str">
        <f t="shared" si="113"/>
        <v/>
      </c>
      <c r="I147" s="47"/>
      <c r="J147" s="47"/>
      <c r="K147" s="47"/>
      <c r="L147" s="47">
        <f t="shared" si="104"/>
        <v>0</v>
      </c>
      <c r="M147" s="47">
        <f t="shared" si="105"/>
        <v>54</v>
      </c>
      <c r="N147" s="47"/>
      <c r="O147" s="47">
        <f t="shared" si="92"/>
        <v>2</v>
      </c>
      <c r="P147" s="47">
        <f t="shared" si="93"/>
        <v>0</v>
      </c>
      <c r="Q147" s="47">
        <f t="shared" si="94"/>
        <v>11</v>
      </c>
      <c r="R147" s="47" t="str">
        <f t="shared" si="95"/>
        <v>2.11</v>
      </c>
      <c r="S147" s="47"/>
      <c r="T147" s="47"/>
      <c r="U147" s="47"/>
      <c r="V147" s="47"/>
      <c r="W147" s="47"/>
      <c r="X147" s="47"/>
      <c r="Y147" s="47"/>
      <c r="Z147" s="47"/>
    </row>
    <row r="148" spans="1:26" s="10" customFormat="1" ht="67.5" outlineLevel="1">
      <c r="A148" s="115">
        <f t="shared" ref="A148:A150" si="114">IF(L148=1,M148,"")</f>
        <v>55</v>
      </c>
      <c r="B148" s="146" t="str">
        <f t="shared" ref="B148:B150" si="115">IF(P148=1,R148,"")</f>
        <v>2.12</v>
      </c>
      <c r="C148" s="125" t="s">
        <v>128</v>
      </c>
      <c r="D148" s="117" t="s">
        <v>47</v>
      </c>
      <c r="E148" s="119">
        <v>2</v>
      </c>
      <c r="F148" s="119">
        <v>0</v>
      </c>
      <c r="G148" s="119">
        <f>E148*F148</f>
        <v>0</v>
      </c>
      <c r="H148" s="119" t="str">
        <f t="shared" ref="H148:H150" si="116">IF(ISBLANK(D148),"","vlastní")</f>
        <v>vlastní</v>
      </c>
      <c r="I148" s="47"/>
      <c r="J148" s="47"/>
      <c r="K148" s="47"/>
      <c r="L148" s="47">
        <f t="shared" si="104"/>
        <v>1</v>
      </c>
      <c r="M148" s="47">
        <f t="shared" si="105"/>
        <v>55</v>
      </c>
      <c r="N148" s="47"/>
      <c r="O148" s="47">
        <f t="shared" si="92"/>
        <v>2</v>
      </c>
      <c r="P148" s="47">
        <f t="shared" si="93"/>
        <v>1</v>
      </c>
      <c r="Q148" s="47">
        <f t="shared" si="94"/>
        <v>12</v>
      </c>
      <c r="R148" s="47" t="str">
        <f t="shared" si="95"/>
        <v>2.12</v>
      </c>
      <c r="S148" s="47"/>
      <c r="T148" s="47"/>
      <c r="U148" s="47"/>
      <c r="V148" s="47"/>
      <c r="W148" s="47"/>
      <c r="X148" s="47"/>
      <c r="Y148" s="47"/>
      <c r="Z148" s="47"/>
    </row>
    <row r="149" spans="1:26" s="10" customFormat="1" outlineLevel="1">
      <c r="A149" s="115" t="str">
        <f t="shared" si="114"/>
        <v/>
      </c>
      <c r="B149" s="146" t="str">
        <f t="shared" si="115"/>
        <v/>
      </c>
      <c r="C149" s="125" t="s">
        <v>390</v>
      </c>
      <c r="D149" s="117"/>
      <c r="E149" s="119"/>
      <c r="F149" s="119"/>
      <c r="G149" s="119"/>
      <c r="H149" s="119" t="str">
        <f t="shared" si="116"/>
        <v/>
      </c>
      <c r="I149" s="47"/>
      <c r="J149" s="47"/>
      <c r="K149" s="47"/>
      <c r="L149" s="47">
        <f t="shared" si="104"/>
        <v>0</v>
      </c>
      <c r="M149" s="47">
        <f t="shared" si="105"/>
        <v>55</v>
      </c>
      <c r="N149" s="47"/>
      <c r="O149" s="47">
        <f t="shared" si="92"/>
        <v>2</v>
      </c>
      <c r="P149" s="47">
        <f t="shared" si="93"/>
        <v>0</v>
      </c>
      <c r="Q149" s="47">
        <f t="shared" si="94"/>
        <v>12</v>
      </c>
      <c r="R149" s="47" t="str">
        <f t="shared" si="95"/>
        <v>2.12</v>
      </c>
      <c r="S149" s="47"/>
      <c r="T149" s="47"/>
      <c r="U149" s="47"/>
      <c r="V149" s="47"/>
      <c r="W149" s="47"/>
      <c r="X149" s="47"/>
      <c r="Y149" s="47"/>
      <c r="Z149" s="47"/>
    </row>
    <row r="150" spans="1:26" s="10" customFormat="1" outlineLevel="1">
      <c r="A150" s="115" t="str">
        <f t="shared" si="114"/>
        <v/>
      </c>
      <c r="B150" s="146" t="str">
        <f t="shared" si="115"/>
        <v/>
      </c>
      <c r="C150" s="123"/>
      <c r="D150" s="124"/>
      <c r="E150" s="152"/>
      <c r="F150" s="119"/>
      <c r="G150" s="119"/>
      <c r="H150" s="119" t="str">
        <f t="shared" si="116"/>
        <v/>
      </c>
      <c r="I150" s="47"/>
      <c r="J150" s="47"/>
      <c r="K150" s="47"/>
      <c r="L150" s="47">
        <f t="shared" si="104"/>
        <v>0</v>
      </c>
      <c r="M150" s="47">
        <f t="shared" si="105"/>
        <v>55</v>
      </c>
      <c r="N150" s="47"/>
      <c r="O150" s="47">
        <f t="shared" si="92"/>
        <v>2</v>
      </c>
      <c r="P150" s="47">
        <f t="shared" si="93"/>
        <v>0</v>
      </c>
      <c r="Q150" s="47">
        <f t="shared" si="94"/>
        <v>12</v>
      </c>
      <c r="R150" s="47" t="str">
        <f t="shared" si="95"/>
        <v>2.12</v>
      </c>
      <c r="S150" s="47"/>
      <c r="T150" s="47"/>
      <c r="U150" s="47"/>
      <c r="V150" s="47"/>
      <c r="W150" s="47"/>
      <c r="X150" s="47"/>
      <c r="Y150" s="47"/>
      <c r="Z150" s="47"/>
    </row>
    <row r="151" spans="1:26" s="10" customFormat="1" ht="67.5" outlineLevel="1">
      <c r="A151" s="115">
        <f t="shared" ref="A151:A155" si="117">IF(L151=1,M151,"")</f>
        <v>56</v>
      </c>
      <c r="B151" s="146" t="str">
        <f t="shared" ref="B151:B155" si="118">IF(P151=1,R151,"")</f>
        <v>2.13</v>
      </c>
      <c r="C151" s="125" t="s">
        <v>129</v>
      </c>
      <c r="D151" s="117" t="s">
        <v>47</v>
      </c>
      <c r="E151" s="119">
        <v>5</v>
      </c>
      <c r="F151" s="119">
        <v>0</v>
      </c>
      <c r="G151" s="119">
        <f>E151*F151</f>
        <v>0</v>
      </c>
      <c r="H151" s="119" t="str">
        <f t="shared" ref="H151:H155" si="119">IF(ISBLANK(D151),"","vlastní")</f>
        <v>vlastní</v>
      </c>
      <c r="I151" s="47"/>
      <c r="J151" s="47"/>
      <c r="K151" s="47"/>
      <c r="L151" s="47">
        <f t="shared" si="104"/>
        <v>1</v>
      </c>
      <c r="M151" s="47">
        <f t="shared" si="105"/>
        <v>56</v>
      </c>
      <c r="N151" s="47"/>
      <c r="O151" s="47">
        <f t="shared" si="92"/>
        <v>2</v>
      </c>
      <c r="P151" s="47">
        <f t="shared" si="93"/>
        <v>1</v>
      </c>
      <c r="Q151" s="47">
        <f t="shared" si="94"/>
        <v>13</v>
      </c>
      <c r="R151" s="47" t="str">
        <f t="shared" si="95"/>
        <v>2.13</v>
      </c>
      <c r="S151" s="47"/>
      <c r="T151" s="47"/>
      <c r="U151" s="47"/>
      <c r="V151" s="47"/>
      <c r="W151" s="47"/>
      <c r="X151" s="47"/>
      <c r="Y151" s="47"/>
      <c r="Z151" s="47"/>
    </row>
    <row r="152" spans="1:26" s="10" customFormat="1" outlineLevel="1">
      <c r="A152" s="115" t="str">
        <f t="shared" si="117"/>
        <v/>
      </c>
      <c r="B152" s="146" t="str">
        <f t="shared" si="118"/>
        <v/>
      </c>
      <c r="C152" s="125" t="s">
        <v>385</v>
      </c>
      <c r="D152" s="117"/>
      <c r="E152" s="119"/>
      <c r="F152" s="119"/>
      <c r="G152" s="119"/>
      <c r="H152" s="119" t="str">
        <f t="shared" si="119"/>
        <v/>
      </c>
      <c r="I152" s="47"/>
      <c r="J152" s="47"/>
      <c r="K152" s="47"/>
      <c r="L152" s="47">
        <f t="shared" si="104"/>
        <v>0</v>
      </c>
      <c r="M152" s="47">
        <f t="shared" si="105"/>
        <v>56</v>
      </c>
      <c r="N152" s="47"/>
      <c r="O152" s="47">
        <f t="shared" si="92"/>
        <v>2</v>
      </c>
      <c r="P152" s="47">
        <f t="shared" si="93"/>
        <v>0</v>
      </c>
      <c r="Q152" s="47">
        <f t="shared" si="94"/>
        <v>13</v>
      </c>
      <c r="R152" s="47" t="str">
        <f t="shared" si="95"/>
        <v>2.13</v>
      </c>
      <c r="S152" s="47"/>
      <c r="T152" s="47"/>
      <c r="U152" s="47"/>
      <c r="V152" s="47"/>
      <c r="W152" s="47"/>
      <c r="X152" s="47"/>
      <c r="Y152" s="47"/>
      <c r="Z152" s="47"/>
    </row>
    <row r="153" spans="1:26" s="10" customFormat="1" outlineLevel="1">
      <c r="A153" s="115" t="str">
        <f t="shared" si="117"/>
        <v/>
      </c>
      <c r="B153" s="146" t="str">
        <f t="shared" si="118"/>
        <v/>
      </c>
      <c r="C153" s="123"/>
      <c r="D153" s="124"/>
      <c r="E153" s="152"/>
      <c r="F153" s="119"/>
      <c r="G153" s="119"/>
      <c r="H153" s="119" t="str">
        <f t="shared" si="119"/>
        <v/>
      </c>
      <c r="I153" s="47"/>
      <c r="J153" s="47"/>
      <c r="K153" s="47"/>
      <c r="L153" s="47">
        <f t="shared" si="104"/>
        <v>0</v>
      </c>
      <c r="M153" s="47">
        <f t="shared" si="105"/>
        <v>56</v>
      </c>
      <c r="N153" s="47"/>
      <c r="O153" s="47">
        <f t="shared" si="92"/>
        <v>2</v>
      </c>
      <c r="P153" s="47">
        <f t="shared" si="93"/>
        <v>0</v>
      </c>
      <c r="Q153" s="47">
        <f t="shared" si="94"/>
        <v>13</v>
      </c>
      <c r="R153" s="47" t="str">
        <f t="shared" si="95"/>
        <v>2.13</v>
      </c>
      <c r="S153" s="47"/>
      <c r="T153" s="47"/>
      <c r="U153" s="47"/>
      <c r="V153" s="47"/>
      <c r="W153" s="47"/>
      <c r="X153" s="47"/>
      <c r="Y153" s="47"/>
      <c r="Z153" s="47"/>
    </row>
    <row r="154" spans="1:26" s="10" customFormat="1" ht="22.5" outlineLevel="1">
      <c r="A154" s="115">
        <f t="shared" si="117"/>
        <v>57</v>
      </c>
      <c r="B154" s="146" t="str">
        <f t="shared" si="118"/>
        <v>2.14</v>
      </c>
      <c r="C154" s="126" t="s">
        <v>374</v>
      </c>
      <c r="D154" s="127" t="s">
        <v>47</v>
      </c>
      <c r="E154" s="119">
        <v>1</v>
      </c>
      <c r="F154" s="119">
        <v>0</v>
      </c>
      <c r="G154" s="119">
        <f>E154*F154</f>
        <v>0</v>
      </c>
      <c r="H154" s="119" t="str">
        <f t="shared" si="119"/>
        <v>vlastní</v>
      </c>
      <c r="I154" s="47"/>
      <c r="J154" s="47"/>
      <c r="K154" s="47"/>
      <c r="L154" s="47">
        <f t="shared" si="104"/>
        <v>1</v>
      </c>
      <c r="M154" s="47">
        <f t="shared" si="105"/>
        <v>57</v>
      </c>
      <c r="N154" s="47"/>
      <c r="O154" s="47">
        <f t="shared" si="92"/>
        <v>2</v>
      </c>
      <c r="P154" s="47">
        <f t="shared" si="93"/>
        <v>1</v>
      </c>
      <c r="Q154" s="47">
        <f t="shared" si="94"/>
        <v>14</v>
      </c>
      <c r="R154" s="47" t="str">
        <f t="shared" si="95"/>
        <v>2.14</v>
      </c>
      <c r="S154" s="47"/>
      <c r="T154" s="47"/>
      <c r="U154" s="47"/>
      <c r="V154" s="47"/>
      <c r="W154" s="47"/>
      <c r="X154" s="47"/>
      <c r="Y154" s="47"/>
      <c r="Z154" s="47"/>
    </row>
    <row r="155" spans="1:26" s="10" customFormat="1" outlineLevel="1">
      <c r="A155" s="115" t="str">
        <f t="shared" si="117"/>
        <v/>
      </c>
      <c r="B155" s="146" t="str">
        <f t="shared" si="118"/>
        <v/>
      </c>
      <c r="C155" s="123"/>
      <c r="D155" s="128"/>
      <c r="E155" s="152"/>
      <c r="F155" s="119"/>
      <c r="G155" s="119"/>
      <c r="H155" s="119" t="str">
        <f t="shared" si="119"/>
        <v/>
      </c>
      <c r="I155" s="47"/>
      <c r="J155" s="47"/>
      <c r="K155" s="47"/>
      <c r="L155" s="47">
        <f t="shared" si="104"/>
        <v>0</v>
      </c>
      <c r="M155" s="47">
        <f t="shared" si="105"/>
        <v>57</v>
      </c>
      <c r="N155" s="47"/>
      <c r="O155" s="47">
        <f t="shared" si="92"/>
        <v>2</v>
      </c>
      <c r="P155" s="47">
        <f t="shared" si="93"/>
        <v>0</v>
      </c>
      <c r="Q155" s="47">
        <f t="shared" si="94"/>
        <v>14</v>
      </c>
      <c r="R155" s="47" t="str">
        <f t="shared" si="95"/>
        <v>2.14</v>
      </c>
      <c r="S155" s="47"/>
      <c r="T155" s="47"/>
      <c r="U155" s="47"/>
      <c r="V155" s="47"/>
      <c r="W155" s="47"/>
      <c r="X155" s="47"/>
      <c r="Y155" s="47"/>
      <c r="Z155" s="47"/>
    </row>
    <row r="156" spans="1:26" s="10" customFormat="1" ht="22.5" outlineLevel="1">
      <c r="A156" s="115">
        <f t="shared" ref="A156:A157" si="120">IF(L156=1,M156,"")</f>
        <v>58</v>
      </c>
      <c r="B156" s="146" t="str">
        <f t="shared" ref="B156:B157" si="121">IF(P156=1,R156,"")</f>
        <v>2.15</v>
      </c>
      <c r="C156" s="126" t="s">
        <v>375</v>
      </c>
      <c r="D156" s="127" t="s">
        <v>47</v>
      </c>
      <c r="E156" s="119">
        <v>2</v>
      </c>
      <c r="F156" s="119">
        <v>0</v>
      </c>
      <c r="G156" s="119">
        <f>E156*F156</f>
        <v>0</v>
      </c>
      <c r="H156" s="119" t="str">
        <f t="shared" ref="H156:H157" si="122">IF(ISBLANK(D156),"","vlastní")</f>
        <v>vlastní</v>
      </c>
      <c r="I156" s="47"/>
      <c r="J156" s="47"/>
      <c r="K156" s="47"/>
      <c r="L156" s="47">
        <f t="shared" si="104"/>
        <v>1</v>
      </c>
      <c r="M156" s="47">
        <f t="shared" si="105"/>
        <v>58</v>
      </c>
      <c r="N156" s="47"/>
      <c r="O156" s="47">
        <f t="shared" si="92"/>
        <v>2</v>
      </c>
      <c r="P156" s="47">
        <f t="shared" si="93"/>
        <v>1</v>
      </c>
      <c r="Q156" s="47">
        <f t="shared" si="94"/>
        <v>15</v>
      </c>
      <c r="R156" s="47" t="str">
        <f t="shared" si="95"/>
        <v>2.15</v>
      </c>
      <c r="S156" s="47"/>
      <c r="T156" s="47"/>
      <c r="U156" s="47"/>
      <c r="V156" s="47"/>
      <c r="W156" s="47"/>
      <c r="X156" s="47"/>
      <c r="Y156" s="47"/>
      <c r="Z156" s="47"/>
    </row>
    <row r="157" spans="1:26" s="10" customFormat="1" outlineLevel="1">
      <c r="A157" s="115" t="str">
        <f t="shared" si="120"/>
        <v/>
      </c>
      <c r="B157" s="146" t="str">
        <f t="shared" si="121"/>
        <v/>
      </c>
      <c r="C157" s="123"/>
      <c r="D157" s="128"/>
      <c r="E157" s="152"/>
      <c r="F157" s="119"/>
      <c r="G157" s="119"/>
      <c r="H157" s="119" t="str">
        <f t="shared" si="122"/>
        <v/>
      </c>
      <c r="I157" s="47"/>
      <c r="J157" s="47"/>
      <c r="K157" s="47"/>
      <c r="L157" s="47">
        <f t="shared" si="104"/>
        <v>0</v>
      </c>
      <c r="M157" s="47">
        <f t="shared" si="105"/>
        <v>58</v>
      </c>
      <c r="N157" s="47"/>
      <c r="O157" s="47">
        <f t="shared" si="92"/>
        <v>2</v>
      </c>
      <c r="P157" s="47">
        <f t="shared" si="93"/>
        <v>0</v>
      </c>
      <c r="Q157" s="47">
        <f t="shared" si="94"/>
        <v>15</v>
      </c>
      <c r="R157" s="47" t="str">
        <f t="shared" si="95"/>
        <v>2.15</v>
      </c>
      <c r="S157" s="47"/>
      <c r="T157" s="47"/>
      <c r="U157" s="47"/>
      <c r="V157" s="47"/>
      <c r="W157" s="47"/>
      <c r="X157" s="47"/>
      <c r="Y157" s="47"/>
      <c r="Z157" s="47"/>
    </row>
    <row r="158" spans="1:26" s="10" customFormat="1" ht="33.75" outlineLevel="1">
      <c r="A158" s="115">
        <f t="shared" ref="A158:A159" si="123">IF(L158=1,M158,"")</f>
        <v>59</v>
      </c>
      <c r="B158" s="146" t="str">
        <f t="shared" ref="B158:B159" si="124">IF(P158=1,R158,"")</f>
        <v>2.16</v>
      </c>
      <c r="C158" s="126" t="s">
        <v>130</v>
      </c>
      <c r="D158" s="127" t="s">
        <v>47</v>
      </c>
      <c r="E158" s="119">
        <v>2</v>
      </c>
      <c r="F158" s="119">
        <v>0</v>
      </c>
      <c r="G158" s="119">
        <f>E158*F158</f>
        <v>0</v>
      </c>
      <c r="H158" s="119" t="str">
        <f t="shared" ref="H158:H159" si="125">IF(ISBLANK(D158),"","vlastní")</f>
        <v>vlastní</v>
      </c>
      <c r="I158" s="47"/>
      <c r="J158" s="47"/>
      <c r="K158" s="47"/>
      <c r="L158" s="47">
        <f t="shared" si="104"/>
        <v>1</v>
      </c>
      <c r="M158" s="47">
        <f t="shared" si="105"/>
        <v>59</v>
      </c>
      <c r="N158" s="47"/>
      <c r="O158" s="47">
        <f t="shared" si="92"/>
        <v>2</v>
      </c>
      <c r="P158" s="47">
        <f t="shared" si="93"/>
        <v>1</v>
      </c>
      <c r="Q158" s="47">
        <f t="shared" si="94"/>
        <v>16</v>
      </c>
      <c r="R158" s="47" t="str">
        <f t="shared" si="95"/>
        <v>2.16</v>
      </c>
      <c r="S158" s="47"/>
      <c r="T158" s="47"/>
      <c r="U158" s="47"/>
      <c r="V158" s="47"/>
      <c r="W158" s="47"/>
      <c r="X158" s="47"/>
      <c r="Y158" s="47"/>
      <c r="Z158" s="47"/>
    </row>
    <row r="159" spans="1:26" s="10" customFormat="1" outlineLevel="1">
      <c r="A159" s="115" t="str">
        <f t="shared" si="123"/>
        <v/>
      </c>
      <c r="B159" s="146" t="str">
        <f t="shared" si="124"/>
        <v/>
      </c>
      <c r="C159" s="123"/>
      <c r="D159" s="128"/>
      <c r="E159" s="152"/>
      <c r="F159" s="119"/>
      <c r="G159" s="119"/>
      <c r="H159" s="119" t="str">
        <f t="shared" si="125"/>
        <v/>
      </c>
      <c r="I159" s="47"/>
      <c r="J159" s="47"/>
      <c r="K159" s="47"/>
      <c r="L159" s="47">
        <f t="shared" si="104"/>
        <v>0</v>
      </c>
      <c r="M159" s="47">
        <f t="shared" si="105"/>
        <v>59</v>
      </c>
      <c r="N159" s="47"/>
      <c r="O159" s="47">
        <f t="shared" si="92"/>
        <v>2</v>
      </c>
      <c r="P159" s="47">
        <f t="shared" si="93"/>
        <v>0</v>
      </c>
      <c r="Q159" s="47">
        <f t="shared" si="94"/>
        <v>16</v>
      </c>
      <c r="R159" s="47" t="str">
        <f t="shared" si="95"/>
        <v>2.16</v>
      </c>
      <c r="S159" s="47"/>
      <c r="T159" s="47"/>
      <c r="U159" s="47"/>
      <c r="V159" s="47"/>
      <c r="W159" s="47"/>
      <c r="X159" s="47"/>
      <c r="Y159" s="47"/>
      <c r="Z159" s="47"/>
    </row>
    <row r="160" spans="1:26" s="10" customFormat="1" ht="33.75" outlineLevel="1">
      <c r="A160" s="115">
        <f t="shared" ref="A160:A163" si="126">IF(L160=1,M160,"")</f>
        <v>60</v>
      </c>
      <c r="B160" s="146" t="str">
        <f t="shared" ref="B160:B163" si="127">IF(P160=1,R160,"")</f>
        <v>2.17</v>
      </c>
      <c r="C160" s="126" t="s">
        <v>131</v>
      </c>
      <c r="D160" s="127" t="s">
        <v>47</v>
      </c>
      <c r="E160" s="119">
        <v>1</v>
      </c>
      <c r="F160" s="119">
        <v>0</v>
      </c>
      <c r="G160" s="119">
        <f>E160*F160</f>
        <v>0</v>
      </c>
      <c r="H160" s="119" t="str">
        <f t="shared" ref="H160:H162" si="128">IF(ISBLANK(D160),"","vlastní")</f>
        <v>vlastní</v>
      </c>
      <c r="I160" s="47"/>
      <c r="J160" s="47"/>
      <c r="K160" s="47"/>
      <c r="L160" s="47">
        <f t="shared" si="104"/>
        <v>1</v>
      </c>
      <c r="M160" s="47">
        <f t="shared" si="105"/>
        <v>60</v>
      </c>
      <c r="N160" s="47"/>
      <c r="O160" s="47">
        <f t="shared" si="92"/>
        <v>2</v>
      </c>
      <c r="P160" s="47">
        <f t="shared" si="93"/>
        <v>1</v>
      </c>
      <c r="Q160" s="47">
        <f t="shared" si="94"/>
        <v>17</v>
      </c>
      <c r="R160" s="47" t="str">
        <f t="shared" si="95"/>
        <v>2.17</v>
      </c>
      <c r="S160" s="47"/>
      <c r="T160" s="47"/>
      <c r="U160" s="47"/>
      <c r="V160" s="47"/>
      <c r="W160" s="47"/>
      <c r="X160" s="47"/>
      <c r="Y160" s="47"/>
      <c r="Z160" s="47"/>
    </row>
    <row r="161" spans="1:26" s="10" customFormat="1" outlineLevel="1">
      <c r="A161" s="115" t="str">
        <f t="shared" si="126"/>
        <v/>
      </c>
      <c r="B161" s="146" t="str">
        <f t="shared" si="127"/>
        <v/>
      </c>
      <c r="C161" s="123"/>
      <c r="D161" s="128"/>
      <c r="E161" s="152"/>
      <c r="F161" s="119"/>
      <c r="G161" s="119"/>
      <c r="H161" s="119" t="str">
        <f t="shared" si="128"/>
        <v/>
      </c>
      <c r="I161" s="47"/>
      <c r="J161" s="47"/>
      <c r="K161" s="47"/>
      <c r="L161" s="47">
        <f t="shared" si="104"/>
        <v>0</v>
      </c>
      <c r="M161" s="47">
        <f t="shared" si="105"/>
        <v>60</v>
      </c>
      <c r="N161" s="47"/>
      <c r="O161" s="47">
        <f t="shared" si="92"/>
        <v>2</v>
      </c>
      <c r="P161" s="47">
        <f t="shared" si="93"/>
        <v>0</v>
      </c>
      <c r="Q161" s="47">
        <f t="shared" si="94"/>
        <v>17</v>
      </c>
      <c r="R161" s="47" t="str">
        <f t="shared" si="95"/>
        <v>2.17</v>
      </c>
      <c r="S161" s="47"/>
      <c r="T161" s="47"/>
      <c r="U161" s="47"/>
      <c r="V161" s="47"/>
      <c r="W161" s="47"/>
      <c r="X161" s="47"/>
      <c r="Y161" s="47"/>
      <c r="Z161" s="47"/>
    </row>
    <row r="162" spans="1:26" s="102" customFormat="1" ht="22.5" outlineLevel="1">
      <c r="A162" s="115">
        <f t="shared" si="126"/>
        <v>61</v>
      </c>
      <c r="B162" s="146" t="str">
        <f t="shared" si="127"/>
        <v>2.18</v>
      </c>
      <c r="C162" s="126" t="s">
        <v>113</v>
      </c>
      <c r="D162" s="127" t="s">
        <v>46</v>
      </c>
      <c r="E162" s="119">
        <v>2</v>
      </c>
      <c r="F162" s="119">
        <v>0</v>
      </c>
      <c r="G162" s="119">
        <f>E162*F162</f>
        <v>0</v>
      </c>
      <c r="H162" s="119" t="str">
        <f t="shared" si="128"/>
        <v>vlastní</v>
      </c>
      <c r="J162" s="103"/>
      <c r="L162" s="47">
        <f t="shared" si="104"/>
        <v>1</v>
      </c>
      <c r="M162" s="47">
        <f t="shared" si="105"/>
        <v>61</v>
      </c>
      <c r="N162" s="47"/>
      <c r="O162" s="47">
        <f t="shared" si="92"/>
        <v>2</v>
      </c>
      <c r="P162" s="47">
        <f t="shared" si="93"/>
        <v>1</v>
      </c>
      <c r="Q162" s="47">
        <f t="shared" si="94"/>
        <v>18</v>
      </c>
      <c r="R162" s="47" t="str">
        <f t="shared" si="95"/>
        <v>2.18</v>
      </c>
    </row>
    <row r="163" spans="1:26" s="10" customFormat="1" outlineLevel="1">
      <c r="A163" s="115" t="str">
        <f t="shared" si="126"/>
        <v/>
      </c>
      <c r="B163" s="146" t="str">
        <f t="shared" si="127"/>
        <v/>
      </c>
      <c r="C163" s="123"/>
      <c r="D163" s="124"/>
      <c r="E163" s="152"/>
      <c r="F163" s="119"/>
      <c r="G163" s="119"/>
      <c r="H163" s="119"/>
      <c r="I163" s="47"/>
      <c r="J163" s="47"/>
      <c r="K163" s="47"/>
      <c r="L163" s="47">
        <f t="shared" si="104"/>
        <v>0</v>
      </c>
      <c r="M163" s="47">
        <f t="shared" si="105"/>
        <v>61</v>
      </c>
      <c r="N163" s="47"/>
      <c r="O163" s="47">
        <f t="shared" si="92"/>
        <v>2</v>
      </c>
      <c r="P163" s="47">
        <f t="shared" si="93"/>
        <v>0</v>
      </c>
      <c r="Q163" s="47">
        <f t="shared" si="94"/>
        <v>18</v>
      </c>
      <c r="R163" s="47" t="str">
        <f t="shared" si="95"/>
        <v>2.18</v>
      </c>
      <c r="S163" s="47"/>
      <c r="T163" s="47"/>
      <c r="U163" s="47"/>
      <c r="V163" s="47"/>
      <c r="W163" s="47"/>
      <c r="X163" s="47"/>
      <c r="Y163" s="47"/>
      <c r="Z163" s="47"/>
    </row>
    <row r="164" spans="1:26" s="102" customFormat="1" ht="22.5" outlineLevel="1">
      <c r="A164" s="115">
        <f t="shared" ref="A164:A165" si="129">IF(L164=1,M164,"")</f>
        <v>62</v>
      </c>
      <c r="B164" s="146" t="str">
        <f t="shared" ref="B164:B165" si="130">IF(P164=1,R164,"")</f>
        <v>2.19</v>
      </c>
      <c r="C164" s="126" t="s">
        <v>441</v>
      </c>
      <c r="D164" s="127" t="s">
        <v>46</v>
      </c>
      <c r="E164" s="119">
        <v>4</v>
      </c>
      <c r="F164" s="119">
        <v>0</v>
      </c>
      <c r="G164" s="119">
        <f>E164*F164</f>
        <v>0</v>
      </c>
      <c r="H164" s="119" t="str">
        <f t="shared" ref="H164" si="131">IF(ISBLANK(D164),"","vlastní")</f>
        <v>vlastní</v>
      </c>
      <c r="J164" s="103"/>
      <c r="L164" s="47">
        <f t="shared" si="104"/>
        <v>1</v>
      </c>
      <c r="M164" s="47">
        <f t="shared" si="105"/>
        <v>62</v>
      </c>
      <c r="N164" s="47"/>
      <c r="O164" s="47">
        <f t="shared" si="92"/>
        <v>2</v>
      </c>
      <c r="P164" s="47">
        <f t="shared" si="93"/>
        <v>1</v>
      </c>
      <c r="Q164" s="47">
        <f t="shared" si="94"/>
        <v>19</v>
      </c>
      <c r="R164" s="47" t="str">
        <f t="shared" si="95"/>
        <v>2.19</v>
      </c>
    </row>
    <row r="165" spans="1:26" s="10" customFormat="1" outlineLevel="1">
      <c r="A165" s="115" t="str">
        <f t="shared" si="129"/>
        <v/>
      </c>
      <c r="B165" s="146" t="str">
        <f t="shared" si="130"/>
        <v/>
      </c>
      <c r="C165" s="123"/>
      <c r="D165" s="124"/>
      <c r="E165" s="152"/>
      <c r="F165" s="119"/>
      <c r="G165" s="119"/>
      <c r="H165" s="119"/>
      <c r="I165" s="47"/>
      <c r="J165" s="47"/>
      <c r="K165" s="47"/>
      <c r="L165" s="47">
        <f t="shared" si="104"/>
        <v>0</v>
      </c>
      <c r="M165" s="47">
        <f t="shared" si="105"/>
        <v>62</v>
      </c>
      <c r="N165" s="47"/>
      <c r="O165" s="47">
        <f t="shared" si="92"/>
        <v>2</v>
      </c>
      <c r="P165" s="47">
        <f t="shared" si="93"/>
        <v>0</v>
      </c>
      <c r="Q165" s="47">
        <f t="shared" si="94"/>
        <v>19</v>
      </c>
      <c r="R165" s="47" t="str">
        <f t="shared" si="95"/>
        <v>2.19</v>
      </c>
      <c r="S165" s="47"/>
      <c r="T165" s="47"/>
      <c r="U165" s="47"/>
      <c r="V165" s="47"/>
      <c r="W165" s="47"/>
      <c r="X165" s="47"/>
      <c r="Y165" s="47"/>
      <c r="Z165" s="47"/>
    </row>
    <row r="166" spans="1:26" s="10" customFormat="1" ht="56.25" outlineLevel="1">
      <c r="A166" s="115">
        <f t="shared" ref="A166:A171" si="132">IF(L166=1,M166,"")</f>
        <v>63</v>
      </c>
      <c r="B166" s="146" t="str">
        <f t="shared" ref="B166:B173" si="133">IF(P166=1,R166,"")</f>
        <v>2.20</v>
      </c>
      <c r="C166" s="129" t="s">
        <v>58</v>
      </c>
      <c r="D166" s="127" t="s">
        <v>45</v>
      </c>
      <c r="E166" s="119">
        <v>324</v>
      </c>
      <c r="F166" s="119">
        <v>0</v>
      </c>
      <c r="G166" s="119">
        <f>E166*F166</f>
        <v>0</v>
      </c>
      <c r="H166" s="119" t="str">
        <f t="shared" ref="H166:H173" si="134">IF(ISBLANK(D166),"","vlastní")</f>
        <v>vlastní</v>
      </c>
      <c r="I166" s="47"/>
      <c r="J166" s="47"/>
      <c r="K166" s="47"/>
      <c r="L166" s="47">
        <f t="shared" si="104"/>
        <v>1</v>
      </c>
      <c r="M166" s="47">
        <f t="shared" si="105"/>
        <v>63</v>
      </c>
      <c r="N166" s="47"/>
      <c r="O166" s="47">
        <f t="shared" si="92"/>
        <v>2</v>
      </c>
      <c r="P166" s="47">
        <f t="shared" si="93"/>
        <v>1</v>
      </c>
      <c r="Q166" s="47">
        <f t="shared" si="94"/>
        <v>20</v>
      </c>
      <c r="R166" s="47" t="str">
        <f t="shared" si="95"/>
        <v>2.20</v>
      </c>
      <c r="S166" s="47"/>
      <c r="T166" s="47"/>
      <c r="U166" s="47"/>
      <c r="V166" s="47"/>
      <c r="W166" s="47"/>
      <c r="X166" s="47"/>
      <c r="Y166" s="47"/>
      <c r="Z166" s="47"/>
    </row>
    <row r="167" spans="1:26" s="10" customFormat="1" outlineLevel="1">
      <c r="A167" s="115" t="str">
        <f t="shared" si="132"/>
        <v/>
      </c>
      <c r="B167" s="146" t="str">
        <f t="shared" si="133"/>
        <v/>
      </c>
      <c r="C167" s="123"/>
      <c r="D167" s="128"/>
      <c r="E167" s="152"/>
      <c r="F167" s="119"/>
      <c r="G167" s="119"/>
      <c r="H167" s="119" t="str">
        <f t="shared" si="134"/>
        <v/>
      </c>
      <c r="I167" s="47"/>
      <c r="J167" s="47"/>
      <c r="K167" s="47"/>
      <c r="L167" s="47">
        <f t="shared" si="104"/>
        <v>0</v>
      </c>
      <c r="M167" s="47">
        <f t="shared" si="105"/>
        <v>63</v>
      </c>
      <c r="N167" s="47"/>
      <c r="O167" s="47">
        <f t="shared" si="92"/>
        <v>2</v>
      </c>
      <c r="P167" s="47">
        <f t="shared" si="93"/>
        <v>0</v>
      </c>
      <c r="Q167" s="47">
        <f t="shared" si="94"/>
        <v>20</v>
      </c>
      <c r="R167" s="47" t="str">
        <f t="shared" si="95"/>
        <v>2.20</v>
      </c>
      <c r="S167" s="47"/>
      <c r="T167" s="47"/>
      <c r="U167" s="47"/>
      <c r="V167" s="47"/>
      <c r="W167" s="47"/>
      <c r="X167" s="47"/>
      <c r="Y167" s="47"/>
      <c r="Z167" s="47"/>
    </row>
    <row r="168" spans="1:26" s="10" customFormat="1" ht="78.75" outlineLevel="1">
      <c r="A168" s="115">
        <f t="shared" si="132"/>
        <v>64</v>
      </c>
      <c r="B168" s="146" t="str">
        <f t="shared" si="133"/>
        <v>2.21</v>
      </c>
      <c r="C168" s="129" t="s">
        <v>231</v>
      </c>
      <c r="D168" s="127" t="s">
        <v>45</v>
      </c>
      <c r="E168" s="119">
        <v>84</v>
      </c>
      <c r="F168" s="119">
        <v>0</v>
      </c>
      <c r="G168" s="119">
        <f>E168*F168</f>
        <v>0</v>
      </c>
      <c r="H168" s="119" t="str">
        <f t="shared" si="134"/>
        <v>vlastní</v>
      </c>
      <c r="I168" s="47"/>
      <c r="J168" s="47"/>
      <c r="K168" s="47"/>
      <c r="L168" s="47">
        <f t="shared" si="104"/>
        <v>1</v>
      </c>
      <c r="M168" s="47">
        <f t="shared" si="105"/>
        <v>64</v>
      </c>
      <c r="N168" s="47"/>
      <c r="O168" s="47">
        <f t="shared" si="92"/>
        <v>2</v>
      </c>
      <c r="P168" s="47">
        <f t="shared" si="93"/>
        <v>1</v>
      </c>
      <c r="Q168" s="47">
        <f t="shared" si="94"/>
        <v>21</v>
      </c>
      <c r="R168" s="47" t="str">
        <f t="shared" si="95"/>
        <v>2.21</v>
      </c>
      <c r="S168" s="47"/>
      <c r="T168" s="47"/>
      <c r="U168" s="47"/>
      <c r="V168" s="47"/>
      <c r="W168" s="47"/>
      <c r="X168" s="47"/>
      <c r="Y168" s="47"/>
      <c r="Z168" s="47"/>
    </row>
    <row r="169" spans="1:26" s="10" customFormat="1" outlineLevel="1">
      <c r="A169" s="115" t="str">
        <f t="shared" si="132"/>
        <v/>
      </c>
      <c r="B169" s="146" t="str">
        <f t="shared" si="133"/>
        <v/>
      </c>
      <c r="C169" s="123"/>
      <c r="D169" s="128"/>
      <c r="E169" s="152"/>
      <c r="F169" s="119"/>
      <c r="G169" s="119"/>
      <c r="H169" s="119" t="str">
        <f t="shared" si="134"/>
        <v/>
      </c>
      <c r="I169" s="47"/>
      <c r="J169" s="47"/>
      <c r="K169" s="47"/>
      <c r="L169" s="47">
        <f t="shared" si="104"/>
        <v>0</v>
      </c>
      <c r="M169" s="47">
        <f t="shared" si="105"/>
        <v>64</v>
      </c>
      <c r="N169" s="47"/>
      <c r="O169" s="47">
        <f t="shared" si="92"/>
        <v>2</v>
      </c>
      <c r="P169" s="47">
        <f t="shared" si="93"/>
        <v>0</v>
      </c>
      <c r="Q169" s="47">
        <f t="shared" si="94"/>
        <v>21</v>
      </c>
      <c r="R169" s="47" t="str">
        <f t="shared" si="95"/>
        <v>2.21</v>
      </c>
      <c r="S169" s="47"/>
      <c r="T169" s="47"/>
      <c r="U169" s="47"/>
      <c r="V169" s="47"/>
      <c r="W169" s="47"/>
      <c r="X169" s="47"/>
      <c r="Y169" s="47"/>
      <c r="Z169" s="47"/>
    </row>
    <row r="170" spans="1:26" s="10" customFormat="1" ht="56.25" outlineLevel="1">
      <c r="A170" s="115">
        <f t="shared" si="132"/>
        <v>65</v>
      </c>
      <c r="B170" s="146" t="str">
        <f t="shared" si="133"/>
        <v>2.22</v>
      </c>
      <c r="C170" s="129" t="s">
        <v>60</v>
      </c>
      <c r="D170" s="127" t="s">
        <v>45</v>
      </c>
      <c r="E170" s="119">
        <v>7</v>
      </c>
      <c r="F170" s="119">
        <v>0</v>
      </c>
      <c r="G170" s="119">
        <f>E170*F170</f>
        <v>0</v>
      </c>
      <c r="H170" s="119" t="str">
        <f t="shared" si="134"/>
        <v>vlastní</v>
      </c>
      <c r="I170" s="47"/>
      <c r="J170" s="47"/>
      <c r="K170" s="47"/>
      <c r="L170" s="47">
        <f t="shared" si="104"/>
        <v>1</v>
      </c>
      <c r="M170" s="47">
        <f t="shared" si="105"/>
        <v>65</v>
      </c>
      <c r="N170" s="47"/>
      <c r="O170" s="47">
        <f t="shared" si="92"/>
        <v>2</v>
      </c>
      <c r="P170" s="47">
        <f t="shared" si="93"/>
        <v>1</v>
      </c>
      <c r="Q170" s="47">
        <f t="shared" si="94"/>
        <v>22</v>
      </c>
      <c r="R170" s="47" t="str">
        <f t="shared" si="95"/>
        <v>2.22</v>
      </c>
      <c r="S170" s="47"/>
      <c r="T170" s="47"/>
      <c r="U170" s="47"/>
      <c r="V170" s="47"/>
      <c r="W170" s="47"/>
      <c r="X170" s="47"/>
      <c r="Y170" s="47"/>
      <c r="Z170" s="47"/>
    </row>
    <row r="171" spans="1:26" s="10" customFormat="1" outlineLevel="1">
      <c r="A171" s="115" t="str">
        <f t="shared" si="132"/>
        <v/>
      </c>
      <c r="B171" s="146" t="str">
        <f t="shared" si="133"/>
        <v/>
      </c>
      <c r="C171" s="123"/>
      <c r="D171" s="128"/>
      <c r="E171" s="152"/>
      <c r="F171" s="119"/>
      <c r="G171" s="119"/>
      <c r="H171" s="119" t="str">
        <f t="shared" si="134"/>
        <v/>
      </c>
      <c r="I171" s="47"/>
      <c r="J171" s="47"/>
      <c r="K171" s="47"/>
      <c r="L171" s="47">
        <f t="shared" si="104"/>
        <v>0</v>
      </c>
      <c r="M171" s="47">
        <f t="shared" si="105"/>
        <v>65</v>
      </c>
      <c r="N171" s="47"/>
      <c r="O171" s="47">
        <f t="shared" si="92"/>
        <v>2</v>
      </c>
      <c r="P171" s="47">
        <f t="shared" si="93"/>
        <v>0</v>
      </c>
      <c r="Q171" s="47">
        <f t="shared" si="94"/>
        <v>22</v>
      </c>
      <c r="R171" s="47" t="str">
        <f t="shared" si="95"/>
        <v>2.22</v>
      </c>
      <c r="S171" s="47"/>
      <c r="T171" s="47"/>
      <c r="U171" s="47"/>
      <c r="V171" s="47"/>
      <c r="W171" s="47"/>
      <c r="X171" s="47"/>
      <c r="Y171" s="47"/>
      <c r="Z171" s="47"/>
    </row>
    <row r="172" spans="1:26" s="10" customFormat="1" ht="56.25" outlineLevel="1">
      <c r="A172" s="115">
        <f>IF(L172=1,M172,"")</f>
        <v>66</v>
      </c>
      <c r="B172" s="146" t="str">
        <f t="shared" si="133"/>
        <v>2.23</v>
      </c>
      <c r="C172" s="129" t="s">
        <v>116</v>
      </c>
      <c r="D172" s="127" t="s">
        <v>45</v>
      </c>
      <c r="E172" s="119">
        <v>1</v>
      </c>
      <c r="F172" s="119">
        <v>0</v>
      </c>
      <c r="G172" s="119">
        <f>E172*F172</f>
        <v>0</v>
      </c>
      <c r="H172" s="119" t="str">
        <f t="shared" si="134"/>
        <v>vlastní</v>
      </c>
      <c r="I172" s="47"/>
      <c r="J172" s="47"/>
      <c r="K172" s="47"/>
      <c r="L172" s="47">
        <f t="shared" si="104"/>
        <v>1</v>
      </c>
      <c r="M172" s="47">
        <f t="shared" si="105"/>
        <v>66</v>
      </c>
      <c r="N172" s="47"/>
      <c r="O172" s="47">
        <f t="shared" si="92"/>
        <v>2</v>
      </c>
      <c r="P172" s="47">
        <f t="shared" si="93"/>
        <v>1</v>
      </c>
      <c r="Q172" s="47">
        <f t="shared" si="94"/>
        <v>23</v>
      </c>
      <c r="R172" s="47" t="str">
        <f t="shared" si="95"/>
        <v>2.23</v>
      </c>
      <c r="S172" s="47"/>
      <c r="T172" s="47"/>
      <c r="U172" s="47"/>
      <c r="V172" s="47"/>
      <c r="W172" s="47"/>
      <c r="X172" s="47"/>
      <c r="Y172" s="47"/>
      <c r="Z172" s="47"/>
    </row>
    <row r="173" spans="1:26" s="10" customFormat="1" outlineLevel="1">
      <c r="A173" s="115" t="str">
        <f t="shared" ref="A173" si="135">IF(L173=1,M173,"")</f>
        <v/>
      </c>
      <c r="B173" s="146" t="str">
        <f t="shared" si="133"/>
        <v/>
      </c>
      <c r="C173" s="123"/>
      <c r="D173" s="128"/>
      <c r="E173" s="152"/>
      <c r="F173" s="119"/>
      <c r="G173" s="119"/>
      <c r="H173" s="119" t="str">
        <f t="shared" si="134"/>
        <v/>
      </c>
      <c r="I173" s="47"/>
      <c r="J173" s="47"/>
      <c r="K173" s="47"/>
      <c r="L173" s="47">
        <f t="shared" si="104"/>
        <v>0</v>
      </c>
      <c r="M173" s="47">
        <f t="shared" si="105"/>
        <v>66</v>
      </c>
      <c r="N173" s="47"/>
      <c r="O173" s="47">
        <f t="shared" si="92"/>
        <v>2</v>
      </c>
      <c r="P173" s="47">
        <f t="shared" si="93"/>
        <v>0</v>
      </c>
      <c r="Q173" s="47">
        <f t="shared" si="94"/>
        <v>23</v>
      </c>
      <c r="R173" s="47" t="str">
        <f t="shared" si="95"/>
        <v>2.23</v>
      </c>
      <c r="S173" s="47"/>
      <c r="T173" s="47"/>
      <c r="U173" s="47"/>
      <c r="V173" s="47"/>
      <c r="W173" s="47"/>
      <c r="X173" s="47"/>
      <c r="Y173" s="47"/>
      <c r="Z173" s="47"/>
    </row>
    <row r="174" spans="1:26" s="10" customFormat="1">
      <c r="A174" s="111" t="s">
        <v>44</v>
      </c>
      <c r="B174" s="155">
        <v>3</v>
      </c>
      <c r="C174" s="112" t="s">
        <v>132</v>
      </c>
      <c r="D174" s="113"/>
      <c r="E174" s="114"/>
      <c r="F174" s="114"/>
      <c r="G174" s="114">
        <f>SUM(G175:G233)</f>
        <v>0</v>
      </c>
      <c r="H174" s="114"/>
      <c r="I174" s="47"/>
      <c r="J174" s="47"/>
      <c r="K174" s="47"/>
      <c r="L174" s="47">
        <f t="shared" si="104"/>
        <v>0</v>
      </c>
      <c r="M174" s="47">
        <f t="shared" si="105"/>
        <v>66</v>
      </c>
      <c r="N174" s="47"/>
      <c r="O174" s="47"/>
      <c r="P174" s="47"/>
      <c r="Q174" s="47"/>
      <c r="R174" s="47"/>
      <c r="S174" s="47"/>
      <c r="T174" s="47"/>
      <c r="U174" s="47"/>
      <c r="V174" s="47"/>
      <c r="W174" s="47"/>
      <c r="X174" s="47"/>
      <c r="Y174" s="47"/>
      <c r="Z174" s="47"/>
    </row>
    <row r="175" spans="1:26" s="10" customFormat="1" ht="33.75" outlineLevel="1">
      <c r="A175" s="115">
        <f>IF(L175=1,M175,"")</f>
        <v>67</v>
      </c>
      <c r="B175" s="146" t="str">
        <f>IF(P175=1,R175,"")</f>
        <v>3.1</v>
      </c>
      <c r="C175" s="116" t="s">
        <v>133</v>
      </c>
      <c r="D175" s="117" t="s">
        <v>47</v>
      </c>
      <c r="E175" s="119">
        <v>1</v>
      </c>
      <c r="F175" s="119">
        <v>0</v>
      </c>
      <c r="G175" s="119">
        <f>E175*F175</f>
        <v>0</v>
      </c>
      <c r="H175" s="119" t="str">
        <f>IF(ISBLANK(D175),"","vlastní")</f>
        <v>vlastní</v>
      </c>
      <c r="I175" s="47"/>
      <c r="J175" s="47"/>
      <c r="K175" s="47"/>
      <c r="L175" s="47">
        <f t="shared" si="104"/>
        <v>1</v>
      </c>
      <c r="M175" s="47">
        <f t="shared" si="105"/>
        <v>67</v>
      </c>
      <c r="N175" s="47"/>
      <c r="O175" s="188">
        <v>3</v>
      </c>
      <c r="P175" s="47">
        <f>IF(ISTEXT(D175),1,0)</f>
        <v>1</v>
      </c>
      <c r="Q175" s="47">
        <f>P175+Q174</f>
        <v>1</v>
      </c>
      <c r="R175" s="47" t="str">
        <f>CONCATENATE(O175,".",Q175)</f>
        <v>3.1</v>
      </c>
      <c r="S175" s="47"/>
      <c r="T175" s="47"/>
      <c r="U175" s="47"/>
      <c r="V175" s="47"/>
      <c r="W175" s="47"/>
      <c r="X175" s="47"/>
      <c r="Y175" s="47"/>
      <c r="Z175" s="47"/>
    </row>
    <row r="176" spans="1:26" s="10" customFormat="1" ht="33.75" outlineLevel="1">
      <c r="A176" s="115" t="str">
        <f>IF(L176=1,M176,"")</f>
        <v/>
      </c>
      <c r="B176" s="146" t="str">
        <f t="shared" ref="B176:B189" si="136">IF(P176=1,R176,"")</f>
        <v/>
      </c>
      <c r="C176" s="120" t="s">
        <v>55</v>
      </c>
      <c r="D176" s="117"/>
      <c r="E176" s="119"/>
      <c r="F176" s="119"/>
      <c r="G176" s="119"/>
      <c r="H176" s="119" t="str">
        <f t="shared" ref="H176:H183" si="137">IF(ISBLANK(D176),"","vlastní")</f>
        <v/>
      </c>
      <c r="I176" s="47"/>
      <c r="J176" s="47"/>
      <c r="K176" s="47"/>
      <c r="L176" s="47">
        <f t="shared" si="104"/>
        <v>0</v>
      </c>
      <c r="M176" s="47">
        <f t="shared" si="105"/>
        <v>67</v>
      </c>
      <c r="N176" s="47"/>
      <c r="O176" s="47">
        <f>O175</f>
        <v>3</v>
      </c>
      <c r="P176" s="47">
        <f t="shared" ref="P176" si="138">IF(ISTEXT(D176),1,0)</f>
        <v>0</v>
      </c>
      <c r="Q176" s="47">
        <f t="shared" ref="Q176" si="139">P176+Q175</f>
        <v>1</v>
      </c>
      <c r="R176" s="47" t="str">
        <f t="shared" ref="R176" si="140">CONCATENATE(O176,".",Q176)</f>
        <v>3.1</v>
      </c>
      <c r="S176" s="47"/>
      <c r="T176" s="47"/>
      <c r="U176" s="47"/>
      <c r="V176" s="47"/>
      <c r="W176" s="47"/>
      <c r="X176" s="47"/>
      <c r="Y176" s="47"/>
      <c r="Z176" s="47"/>
    </row>
    <row r="177" spans="1:26" s="10" customFormat="1" ht="67.5" outlineLevel="1">
      <c r="A177" s="115" t="str">
        <f t="shared" ref="A177:A188" si="141">IF(L177=1,M177,"")</f>
        <v/>
      </c>
      <c r="B177" s="146" t="str">
        <f t="shared" si="136"/>
        <v/>
      </c>
      <c r="C177" s="121" t="s">
        <v>71</v>
      </c>
      <c r="D177" s="117"/>
      <c r="E177" s="119"/>
      <c r="F177" s="119"/>
      <c r="G177" s="119"/>
      <c r="H177" s="119" t="str">
        <f t="shared" si="137"/>
        <v/>
      </c>
      <c r="I177" s="47"/>
      <c r="J177" s="47"/>
      <c r="K177" s="47"/>
      <c r="L177" s="47">
        <f t="shared" si="104"/>
        <v>0</v>
      </c>
      <c r="M177" s="47">
        <f t="shared" si="105"/>
        <v>67</v>
      </c>
      <c r="N177" s="47"/>
      <c r="O177" s="47">
        <f t="shared" ref="O177:O233" si="142">O176</f>
        <v>3</v>
      </c>
      <c r="P177" s="47">
        <f t="shared" ref="P177:P233" si="143">IF(ISTEXT(D177),1,0)</f>
        <v>0</v>
      </c>
      <c r="Q177" s="47">
        <f t="shared" ref="Q177:Q233" si="144">P177+Q176</f>
        <v>1</v>
      </c>
      <c r="R177" s="47" t="str">
        <f t="shared" ref="R177:R233" si="145">CONCATENATE(O177,".",Q177)</f>
        <v>3.1</v>
      </c>
      <c r="S177" s="47"/>
      <c r="T177" s="47"/>
      <c r="U177" s="47"/>
      <c r="V177" s="47"/>
      <c r="W177" s="47"/>
      <c r="X177" s="47"/>
      <c r="Y177" s="47"/>
      <c r="Z177" s="47"/>
    </row>
    <row r="178" spans="1:26" s="10" customFormat="1" ht="22.5" outlineLevel="1">
      <c r="A178" s="115"/>
      <c r="B178" s="146"/>
      <c r="C178" s="121" t="s">
        <v>467</v>
      </c>
      <c r="D178" s="117"/>
      <c r="E178" s="119"/>
      <c r="F178" s="119"/>
      <c r="G178" s="119"/>
      <c r="H178" s="119"/>
      <c r="I178" s="47"/>
      <c r="J178" s="47"/>
      <c r="K178" s="47"/>
      <c r="L178" s="47">
        <f t="shared" si="104"/>
        <v>0</v>
      </c>
      <c r="M178" s="47">
        <f t="shared" si="105"/>
        <v>67</v>
      </c>
      <c r="N178" s="47"/>
      <c r="O178" s="47">
        <f t="shared" si="142"/>
        <v>3</v>
      </c>
      <c r="P178" s="47">
        <f t="shared" si="143"/>
        <v>0</v>
      </c>
      <c r="Q178" s="47">
        <f t="shared" si="144"/>
        <v>1</v>
      </c>
      <c r="R178" s="47" t="str">
        <f t="shared" si="145"/>
        <v>3.1</v>
      </c>
      <c r="S178" s="47"/>
      <c r="T178" s="47"/>
      <c r="U178" s="47"/>
      <c r="V178" s="47"/>
      <c r="W178" s="47"/>
      <c r="X178" s="47"/>
      <c r="Y178" s="47"/>
      <c r="Z178" s="47"/>
    </row>
    <row r="179" spans="1:26" s="10" customFormat="1" ht="22.5" outlineLevel="1">
      <c r="A179" s="115" t="str">
        <f t="shared" si="141"/>
        <v/>
      </c>
      <c r="B179" s="146" t="str">
        <f t="shared" si="136"/>
        <v/>
      </c>
      <c r="C179" s="122" t="s">
        <v>54</v>
      </c>
      <c r="D179" s="117"/>
      <c r="E179" s="119"/>
      <c r="F179" s="119"/>
      <c r="G179" s="119"/>
      <c r="H179" s="119" t="str">
        <f t="shared" si="137"/>
        <v/>
      </c>
      <c r="I179" s="47"/>
      <c r="J179" s="47"/>
      <c r="K179" s="47"/>
      <c r="L179" s="47">
        <f t="shared" si="104"/>
        <v>0</v>
      </c>
      <c r="M179" s="47">
        <f t="shared" si="105"/>
        <v>67</v>
      </c>
      <c r="N179" s="47"/>
      <c r="O179" s="47">
        <f t="shared" si="142"/>
        <v>3</v>
      </c>
      <c r="P179" s="47">
        <f t="shared" si="143"/>
        <v>0</v>
      </c>
      <c r="Q179" s="47">
        <f t="shared" si="144"/>
        <v>1</v>
      </c>
      <c r="R179" s="47" t="str">
        <f t="shared" si="145"/>
        <v>3.1</v>
      </c>
      <c r="S179" s="47"/>
      <c r="T179" s="47"/>
      <c r="U179" s="47"/>
      <c r="V179" s="47"/>
      <c r="W179" s="47"/>
      <c r="X179" s="47"/>
      <c r="Y179" s="47"/>
      <c r="Z179" s="47"/>
    </row>
    <row r="180" spans="1:26" s="10" customFormat="1" outlineLevel="1">
      <c r="A180" s="115" t="str">
        <f t="shared" si="141"/>
        <v/>
      </c>
      <c r="B180" s="146" t="str">
        <f t="shared" si="136"/>
        <v/>
      </c>
      <c r="C180" s="123"/>
      <c r="D180" s="124"/>
      <c r="E180" s="152"/>
      <c r="F180" s="119"/>
      <c r="G180" s="119"/>
      <c r="H180" s="119" t="str">
        <f t="shared" si="137"/>
        <v/>
      </c>
      <c r="I180" s="47"/>
      <c r="J180" s="47"/>
      <c r="K180" s="47"/>
      <c r="L180" s="47">
        <f t="shared" si="104"/>
        <v>0</v>
      </c>
      <c r="M180" s="47">
        <f t="shared" si="105"/>
        <v>67</v>
      </c>
      <c r="N180" s="47"/>
      <c r="O180" s="47">
        <f t="shared" si="142"/>
        <v>3</v>
      </c>
      <c r="P180" s="47">
        <f t="shared" si="143"/>
        <v>0</v>
      </c>
      <c r="Q180" s="47">
        <f t="shared" si="144"/>
        <v>1</v>
      </c>
      <c r="R180" s="47" t="str">
        <f t="shared" si="145"/>
        <v>3.1</v>
      </c>
      <c r="S180" s="47"/>
      <c r="T180" s="47"/>
      <c r="U180" s="47"/>
      <c r="V180" s="47"/>
      <c r="W180" s="47"/>
      <c r="X180" s="47"/>
      <c r="Y180" s="47"/>
      <c r="Z180" s="47"/>
    </row>
    <row r="181" spans="1:26" s="10" customFormat="1" ht="33.75" outlineLevel="1">
      <c r="A181" s="115">
        <f t="shared" si="141"/>
        <v>68</v>
      </c>
      <c r="B181" s="146" t="str">
        <f t="shared" si="136"/>
        <v>3.2</v>
      </c>
      <c r="C181" s="125" t="s">
        <v>134</v>
      </c>
      <c r="D181" s="117" t="s">
        <v>47</v>
      </c>
      <c r="E181" s="119">
        <v>1</v>
      </c>
      <c r="F181" s="119">
        <v>0</v>
      </c>
      <c r="G181" s="119">
        <f>E181*F181</f>
        <v>0</v>
      </c>
      <c r="H181" s="119" t="str">
        <f t="shared" si="137"/>
        <v>vlastní</v>
      </c>
      <c r="I181" s="47"/>
      <c r="J181" s="47"/>
      <c r="K181" s="47"/>
      <c r="L181" s="47">
        <f t="shared" si="104"/>
        <v>1</v>
      </c>
      <c r="M181" s="47">
        <f t="shared" si="105"/>
        <v>68</v>
      </c>
      <c r="N181" s="47"/>
      <c r="O181" s="47">
        <f t="shared" si="142"/>
        <v>3</v>
      </c>
      <c r="P181" s="47">
        <f t="shared" si="143"/>
        <v>1</v>
      </c>
      <c r="Q181" s="47">
        <f t="shared" si="144"/>
        <v>2</v>
      </c>
      <c r="R181" s="47" t="str">
        <f t="shared" si="145"/>
        <v>3.2</v>
      </c>
      <c r="S181" s="47"/>
      <c r="T181" s="47"/>
      <c r="U181" s="47"/>
      <c r="V181" s="47"/>
      <c r="W181" s="47"/>
      <c r="X181" s="47"/>
      <c r="Y181" s="47"/>
      <c r="Z181" s="47"/>
    </row>
    <row r="182" spans="1:26" s="10" customFormat="1" ht="45" outlineLevel="1">
      <c r="A182" s="115" t="str">
        <f t="shared" si="141"/>
        <v/>
      </c>
      <c r="B182" s="146" t="str">
        <f t="shared" si="136"/>
        <v/>
      </c>
      <c r="C182" s="125" t="s">
        <v>69</v>
      </c>
      <c r="D182" s="117"/>
      <c r="E182" s="119"/>
      <c r="F182" s="119"/>
      <c r="G182" s="119"/>
      <c r="H182" s="119" t="str">
        <f t="shared" si="137"/>
        <v/>
      </c>
      <c r="I182" s="47"/>
      <c r="J182" s="47"/>
      <c r="K182" s="47"/>
      <c r="L182" s="47">
        <f t="shared" si="104"/>
        <v>0</v>
      </c>
      <c r="M182" s="47">
        <f t="shared" si="105"/>
        <v>68</v>
      </c>
      <c r="N182" s="47"/>
      <c r="O182" s="47">
        <f t="shared" si="142"/>
        <v>3</v>
      </c>
      <c r="P182" s="47">
        <f t="shared" si="143"/>
        <v>0</v>
      </c>
      <c r="Q182" s="47">
        <f t="shared" si="144"/>
        <v>2</v>
      </c>
      <c r="R182" s="47" t="str">
        <f t="shared" si="145"/>
        <v>3.2</v>
      </c>
      <c r="S182" s="47"/>
      <c r="T182" s="47"/>
      <c r="U182" s="47"/>
      <c r="V182" s="47"/>
      <c r="W182" s="47"/>
      <c r="X182" s="47"/>
      <c r="Y182" s="47"/>
      <c r="Z182" s="47"/>
    </row>
    <row r="183" spans="1:26" s="10" customFormat="1" ht="33.75" outlineLevel="1">
      <c r="A183" s="115">
        <f t="shared" si="141"/>
        <v>69</v>
      </c>
      <c r="B183" s="146" t="str">
        <f t="shared" si="136"/>
        <v>3.3</v>
      </c>
      <c r="C183" s="125" t="s">
        <v>123</v>
      </c>
      <c r="D183" s="117" t="s">
        <v>47</v>
      </c>
      <c r="E183" s="119">
        <v>1</v>
      </c>
      <c r="F183" s="119">
        <v>0</v>
      </c>
      <c r="G183" s="119"/>
      <c r="H183" s="119" t="str">
        <f t="shared" si="137"/>
        <v>vlastní</v>
      </c>
      <c r="I183" s="47"/>
      <c r="J183" s="47"/>
      <c r="K183" s="47"/>
      <c r="L183" s="47">
        <f t="shared" si="104"/>
        <v>1</v>
      </c>
      <c r="M183" s="47">
        <f t="shared" si="105"/>
        <v>69</v>
      </c>
      <c r="N183" s="47"/>
      <c r="O183" s="47">
        <f t="shared" si="142"/>
        <v>3</v>
      </c>
      <c r="P183" s="47">
        <f t="shared" si="143"/>
        <v>1</v>
      </c>
      <c r="Q183" s="47">
        <f t="shared" si="144"/>
        <v>3</v>
      </c>
      <c r="R183" s="47" t="str">
        <f t="shared" si="145"/>
        <v>3.3</v>
      </c>
      <c r="S183" s="47"/>
      <c r="T183" s="47"/>
      <c r="U183" s="47"/>
      <c r="V183" s="47"/>
      <c r="W183" s="47"/>
      <c r="X183" s="47"/>
      <c r="Y183" s="47"/>
      <c r="Z183" s="47"/>
    </row>
    <row r="184" spans="1:26" s="10" customFormat="1" outlineLevel="1">
      <c r="A184" s="115" t="str">
        <f t="shared" si="141"/>
        <v/>
      </c>
      <c r="B184" s="146" t="str">
        <f t="shared" si="136"/>
        <v/>
      </c>
      <c r="C184" s="123"/>
      <c r="D184" s="117"/>
      <c r="E184" s="119"/>
      <c r="F184" s="119"/>
      <c r="G184" s="119"/>
      <c r="H184" s="119"/>
      <c r="I184" s="47"/>
      <c r="J184" s="47"/>
      <c r="K184" s="47"/>
      <c r="L184" s="47">
        <f t="shared" si="104"/>
        <v>0</v>
      </c>
      <c r="M184" s="47">
        <f t="shared" si="105"/>
        <v>69</v>
      </c>
      <c r="N184" s="47"/>
      <c r="O184" s="47">
        <f t="shared" si="142"/>
        <v>3</v>
      </c>
      <c r="P184" s="47">
        <f t="shared" si="143"/>
        <v>0</v>
      </c>
      <c r="Q184" s="47">
        <f t="shared" si="144"/>
        <v>3</v>
      </c>
      <c r="R184" s="47" t="str">
        <f t="shared" si="145"/>
        <v>3.3</v>
      </c>
      <c r="S184" s="47"/>
      <c r="T184" s="47"/>
      <c r="U184" s="47"/>
      <c r="V184" s="47"/>
      <c r="W184" s="47"/>
      <c r="X184" s="47"/>
      <c r="Y184" s="47"/>
      <c r="Z184" s="47"/>
    </row>
    <row r="185" spans="1:26" s="10" customFormat="1" ht="33.75" outlineLevel="1">
      <c r="A185" s="115">
        <f t="shared" si="141"/>
        <v>70</v>
      </c>
      <c r="B185" s="146" t="str">
        <f t="shared" si="136"/>
        <v>3.4</v>
      </c>
      <c r="C185" s="129" t="s">
        <v>207</v>
      </c>
      <c r="D185" s="117" t="s">
        <v>47</v>
      </c>
      <c r="E185" s="119">
        <v>4</v>
      </c>
      <c r="F185" s="135">
        <v>0</v>
      </c>
      <c r="G185" s="119">
        <f>E185*F185</f>
        <v>0</v>
      </c>
      <c r="H185" s="119" t="str">
        <f t="shared" ref="H185:H188" si="146">IF(ISBLANK(D185),"","vlastní")</f>
        <v>vlastní</v>
      </c>
      <c r="I185" s="47"/>
      <c r="J185" s="47"/>
      <c r="K185" s="47"/>
      <c r="L185" s="47">
        <f t="shared" si="104"/>
        <v>1</v>
      </c>
      <c r="M185" s="47">
        <f t="shared" si="105"/>
        <v>70</v>
      </c>
      <c r="N185" s="47"/>
      <c r="O185" s="47">
        <f t="shared" si="142"/>
        <v>3</v>
      </c>
      <c r="P185" s="47">
        <f t="shared" si="143"/>
        <v>1</v>
      </c>
      <c r="Q185" s="47">
        <f t="shared" si="144"/>
        <v>4</v>
      </c>
      <c r="R185" s="47" t="str">
        <f t="shared" si="145"/>
        <v>3.4</v>
      </c>
      <c r="S185" s="47"/>
      <c r="T185" s="47"/>
      <c r="U185" s="47"/>
      <c r="V185" s="47"/>
      <c r="W185" s="47"/>
      <c r="X185" s="47"/>
      <c r="Y185" s="47"/>
      <c r="Z185" s="47"/>
    </row>
    <row r="186" spans="1:26" s="10" customFormat="1" outlineLevel="1">
      <c r="A186" s="115" t="str">
        <f t="shared" si="141"/>
        <v/>
      </c>
      <c r="B186" s="146" t="str">
        <f t="shared" si="136"/>
        <v/>
      </c>
      <c r="C186" s="123"/>
      <c r="D186" s="124"/>
      <c r="E186" s="152"/>
      <c r="F186" s="119"/>
      <c r="G186" s="119"/>
      <c r="H186" s="119" t="str">
        <f t="shared" si="146"/>
        <v/>
      </c>
      <c r="I186" s="47"/>
      <c r="J186" s="47"/>
      <c r="K186" s="47"/>
      <c r="L186" s="47">
        <f t="shared" si="104"/>
        <v>0</v>
      </c>
      <c r="M186" s="47">
        <f t="shared" si="105"/>
        <v>70</v>
      </c>
      <c r="N186" s="47"/>
      <c r="O186" s="47">
        <f t="shared" si="142"/>
        <v>3</v>
      </c>
      <c r="P186" s="47">
        <f t="shared" si="143"/>
        <v>0</v>
      </c>
      <c r="Q186" s="47">
        <f t="shared" si="144"/>
        <v>4</v>
      </c>
      <c r="R186" s="47" t="str">
        <f t="shared" si="145"/>
        <v>3.4</v>
      </c>
      <c r="S186" s="47"/>
      <c r="T186" s="47"/>
      <c r="U186" s="47"/>
      <c r="V186" s="47"/>
      <c r="W186" s="47"/>
      <c r="X186" s="47"/>
      <c r="Y186" s="47"/>
      <c r="Z186" s="47"/>
    </row>
    <row r="187" spans="1:26" s="10" customFormat="1" ht="45" outlineLevel="1">
      <c r="A187" s="115">
        <f t="shared" si="141"/>
        <v>71</v>
      </c>
      <c r="B187" s="146" t="str">
        <f t="shared" si="136"/>
        <v>3.5</v>
      </c>
      <c r="C187" s="126" t="s">
        <v>418</v>
      </c>
      <c r="D187" s="186" t="s">
        <v>47</v>
      </c>
      <c r="E187" s="153">
        <v>14</v>
      </c>
      <c r="F187" s="119">
        <v>0</v>
      </c>
      <c r="G187" s="119">
        <f>E187*F187</f>
        <v>0</v>
      </c>
      <c r="H187" s="119" t="str">
        <f t="shared" si="146"/>
        <v>vlastní</v>
      </c>
      <c r="I187" s="47"/>
      <c r="J187" s="47"/>
      <c r="K187" s="47"/>
      <c r="L187" s="47">
        <f t="shared" si="104"/>
        <v>1</v>
      </c>
      <c r="M187" s="47">
        <f t="shared" si="105"/>
        <v>71</v>
      </c>
      <c r="N187" s="47"/>
      <c r="O187" s="47">
        <f t="shared" si="142"/>
        <v>3</v>
      </c>
      <c r="P187" s="47">
        <f t="shared" si="143"/>
        <v>1</v>
      </c>
      <c r="Q187" s="47">
        <f t="shared" si="144"/>
        <v>5</v>
      </c>
      <c r="R187" s="47" t="str">
        <f t="shared" si="145"/>
        <v>3.5</v>
      </c>
      <c r="S187" s="47"/>
      <c r="T187" s="47"/>
      <c r="U187" s="47"/>
      <c r="V187" s="47"/>
      <c r="W187" s="47"/>
      <c r="X187" s="47"/>
      <c r="Y187" s="47"/>
      <c r="Z187" s="47"/>
    </row>
    <row r="188" spans="1:26" s="10" customFormat="1" outlineLevel="1">
      <c r="A188" s="115" t="str">
        <f t="shared" si="141"/>
        <v/>
      </c>
      <c r="B188" s="146" t="str">
        <f t="shared" si="136"/>
        <v/>
      </c>
      <c r="C188" s="126" t="s">
        <v>135</v>
      </c>
      <c r="D188" s="186"/>
      <c r="E188" s="153"/>
      <c r="F188" s="119"/>
      <c r="G188" s="119"/>
      <c r="H188" s="119" t="str">
        <f t="shared" si="146"/>
        <v/>
      </c>
      <c r="I188" s="47"/>
      <c r="J188" s="47"/>
      <c r="K188" s="47"/>
      <c r="L188" s="47">
        <f t="shared" si="104"/>
        <v>0</v>
      </c>
      <c r="M188" s="47">
        <f t="shared" si="105"/>
        <v>71</v>
      </c>
      <c r="N188" s="47"/>
      <c r="O188" s="47">
        <f t="shared" si="142"/>
        <v>3</v>
      </c>
      <c r="P188" s="47">
        <f t="shared" si="143"/>
        <v>0</v>
      </c>
      <c r="Q188" s="47">
        <f t="shared" si="144"/>
        <v>5</v>
      </c>
      <c r="R188" s="47" t="str">
        <f t="shared" si="145"/>
        <v>3.5</v>
      </c>
      <c r="S188" s="47"/>
      <c r="T188" s="47"/>
      <c r="U188" s="47"/>
      <c r="V188" s="47"/>
      <c r="W188" s="47"/>
      <c r="X188" s="47"/>
      <c r="Y188" s="47"/>
      <c r="Z188" s="47"/>
    </row>
    <row r="189" spans="1:26" s="10" customFormat="1" outlineLevel="1">
      <c r="A189" s="115"/>
      <c r="B189" s="146" t="str">
        <f t="shared" si="136"/>
        <v/>
      </c>
      <c r="C189" s="123"/>
      <c r="D189" s="186"/>
      <c r="E189" s="153"/>
      <c r="F189" s="119"/>
      <c r="G189" s="119"/>
      <c r="H189" s="119"/>
      <c r="I189" s="47"/>
      <c r="J189" s="47"/>
      <c r="K189" s="47"/>
      <c r="L189" s="47">
        <f t="shared" si="104"/>
        <v>0</v>
      </c>
      <c r="M189" s="47">
        <f t="shared" si="105"/>
        <v>71</v>
      </c>
      <c r="N189" s="47"/>
      <c r="O189" s="47">
        <f t="shared" si="142"/>
        <v>3</v>
      </c>
      <c r="P189" s="47">
        <f t="shared" si="143"/>
        <v>0</v>
      </c>
      <c r="Q189" s="47">
        <f t="shared" si="144"/>
        <v>5</v>
      </c>
      <c r="R189" s="47" t="str">
        <f t="shared" si="145"/>
        <v>3.5</v>
      </c>
      <c r="S189" s="47"/>
      <c r="T189" s="47"/>
      <c r="U189" s="47"/>
      <c r="V189" s="47"/>
      <c r="W189" s="47"/>
      <c r="X189" s="47"/>
      <c r="Y189" s="47"/>
      <c r="Z189" s="47"/>
    </row>
    <row r="190" spans="1:26" s="10" customFormat="1" ht="45" outlineLevel="1">
      <c r="A190" s="115">
        <f t="shared" ref="A190:A191" si="147">IF(L190=1,M190,"")</f>
        <v>72</v>
      </c>
      <c r="B190" s="146" t="str">
        <f t="shared" ref="B190:B195" si="148">IF(P190=1,R190,"")</f>
        <v>3.6</v>
      </c>
      <c r="C190" s="126" t="s">
        <v>419</v>
      </c>
      <c r="D190" s="186" t="s">
        <v>47</v>
      </c>
      <c r="E190" s="153">
        <v>8</v>
      </c>
      <c r="F190" s="119">
        <v>0</v>
      </c>
      <c r="G190" s="119">
        <f>E190*F190</f>
        <v>0</v>
      </c>
      <c r="H190" s="119" t="str">
        <f t="shared" ref="H190:H191" si="149">IF(ISBLANK(D190),"","vlastní")</f>
        <v>vlastní</v>
      </c>
      <c r="I190" s="47"/>
      <c r="J190" s="47"/>
      <c r="K190" s="47"/>
      <c r="L190" s="47">
        <f t="shared" si="104"/>
        <v>1</v>
      </c>
      <c r="M190" s="47">
        <f t="shared" si="105"/>
        <v>72</v>
      </c>
      <c r="N190" s="47"/>
      <c r="O190" s="47">
        <f t="shared" si="142"/>
        <v>3</v>
      </c>
      <c r="P190" s="47">
        <f t="shared" si="143"/>
        <v>1</v>
      </c>
      <c r="Q190" s="47">
        <f t="shared" si="144"/>
        <v>6</v>
      </c>
      <c r="R190" s="47" t="str">
        <f t="shared" si="145"/>
        <v>3.6</v>
      </c>
      <c r="S190" s="47"/>
      <c r="T190" s="47"/>
      <c r="U190" s="47"/>
      <c r="V190" s="47"/>
      <c r="W190" s="47"/>
      <c r="X190" s="47"/>
      <c r="Y190" s="47"/>
      <c r="Z190" s="47"/>
    </row>
    <row r="191" spans="1:26" s="10" customFormat="1" outlineLevel="1">
      <c r="A191" s="115" t="str">
        <f t="shared" si="147"/>
        <v/>
      </c>
      <c r="B191" s="146" t="str">
        <f t="shared" si="148"/>
        <v/>
      </c>
      <c r="C191" s="126" t="s">
        <v>135</v>
      </c>
      <c r="D191" s="186"/>
      <c r="E191" s="153"/>
      <c r="F191" s="119"/>
      <c r="G191" s="119"/>
      <c r="H191" s="119" t="str">
        <f t="shared" si="149"/>
        <v/>
      </c>
      <c r="I191" s="47"/>
      <c r="J191" s="47"/>
      <c r="K191" s="47"/>
      <c r="L191" s="47">
        <f t="shared" si="104"/>
        <v>0</v>
      </c>
      <c r="M191" s="47">
        <f t="shared" si="105"/>
        <v>72</v>
      </c>
      <c r="N191" s="47"/>
      <c r="O191" s="47">
        <f t="shared" si="142"/>
        <v>3</v>
      </c>
      <c r="P191" s="47">
        <f t="shared" si="143"/>
        <v>0</v>
      </c>
      <c r="Q191" s="47">
        <f t="shared" si="144"/>
        <v>6</v>
      </c>
      <c r="R191" s="47" t="str">
        <f t="shared" si="145"/>
        <v>3.6</v>
      </c>
      <c r="S191" s="47"/>
      <c r="T191" s="47"/>
      <c r="U191" s="47"/>
      <c r="V191" s="47"/>
      <c r="W191" s="47"/>
      <c r="X191" s="47"/>
      <c r="Y191" s="47"/>
      <c r="Z191" s="47"/>
    </row>
    <row r="192" spans="1:26" s="10" customFormat="1" outlineLevel="1">
      <c r="A192" s="115"/>
      <c r="B192" s="146" t="str">
        <f t="shared" si="148"/>
        <v/>
      </c>
      <c r="C192" s="123"/>
      <c r="D192" s="186"/>
      <c r="E192" s="153"/>
      <c r="F192" s="119"/>
      <c r="G192" s="119"/>
      <c r="H192" s="119"/>
      <c r="I192" s="47"/>
      <c r="J192" s="47"/>
      <c r="K192" s="47"/>
      <c r="L192" s="47">
        <f t="shared" si="104"/>
        <v>0</v>
      </c>
      <c r="M192" s="47">
        <f t="shared" si="105"/>
        <v>72</v>
      </c>
      <c r="N192" s="47"/>
      <c r="O192" s="47">
        <f t="shared" si="142"/>
        <v>3</v>
      </c>
      <c r="P192" s="47">
        <f t="shared" si="143"/>
        <v>0</v>
      </c>
      <c r="Q192" s="47">
        <f t="shared" si="144"/>
        <v>6</v>
      </c>
      <c r="R192" s="47" t="str">
        <f t="shared" si="145"/>
        <v>3.6</v>
      </c>
      <c r="S192" s="47"/>
      <c r="T192" s="47"/>
      <c r="U192" s="47"/>
      <c r="V192" s="47"/>
      <c r="W192" s="47"/>
      <c r="X192" s="47"/>
      <c r="Y192" s="47"/>
      <c r="Z192" s="47"/>
    </row>
    <row r="193" spans="1:26" s="10" customFormat="1" ht="45" outlineLevel="1">
      <c r="A193" s="115">
        <f t="shared" ref="A193:A194" si="150">IF(L193=1,M193,"")</f>
        <v>73</v>
      </c>
      <c r="B193" s="146" t="str">
        <f t="shared" si="148"/>
        <v>3.7</v>
      </c>
      <c r="C193" s="126" t="s">
        <v>420</v>
      </c>
      <c r="D193" s="186" t="s">
        <v>47</v>
      </c>
      <c r="E193" s="153">
        <v>13</v>
      </c>
      <c r="F193" s="119">
        <v>0</v>
      </c>
      <c r="G193" s="119">
        <f>E193*F193</f>
        <v>0</v>
      </c>
      <c r="H193" s="119" t="str">
        <f t="shared" ref="H193:H194" si="151">IF(ISBLANK(D193),"","vlastní")</f>
        <v>vlastní</v>
      </c>
      <c r="I193" s="47"/>
      <c r="J193" s="47"/>
      <c r="K193" s="47"/>
      <c r="L193" s="47">
        <f t="shared" si="104"/>
        <v>1</v>
      </c>
      <c r="M193" s="47">
        <f t="shared" si="105"/>
        <v>73</v>
      </c>
      <c r="N193" s="47"/>
      <c r="O193" s="47">
        <f t="shared" si="142"/>
        <v>3</v>
      </c>
      <c r="P193" s="47">
        <f t="shared" si="143"/>
        <v>1</v>
      </c>
      <c r="Q193" s="47">
        <f t="shared" si="144"/>
        <v>7</v>
      </c>
      <c r="R193" s="47" t="str">
        <f t="shared" si="145"/>
        <v>3.7</v>
      </c>
      <c r="S193" s="47"/>
      <c r="T193" s="47"/>
      <c r="U193" s="47"/>
      <c r="V193" s="47"/>
      <c r="W193" s="47"/>
      <c r="X193" s="47"/>
      <c r="Y193" s="47"/>
      <c r="Z193" s="47"/>
    </row>
    <row r="194" spans="1:26" s="10" customFormat="1" outlineLevel="1">
      <c r="A194" s="115" t="str">
        <f t="shared" si="150"/>
        <v/>
      </c>
      <c r="B194" s="146" t="str">
        <f t="shared" si="148"/>
        <v/>
      </c>
      <c r="C194" s="126" t="s">
        <v>135</v>
      </c>
      <c r="D194" s="186"/>
      <c r="E194" s="153"/>
      <c r="F194" s="119"/>
      <c r="G194" s="119"/>
      <c r="H194" s="119" t="str">
        <f t="shared" si="151"/>
        <v/>
      </c>
      <c r="I194" s="47"/>
      <c r="J194" s="47"/>
      <c r="K194" s="47"/>
      <c r="L194" s="47">
        <f t="shared" si="104"/>
        <v>0</v>
      </c>
      <c r="M194" s="47">
        <f t="shared" si="105"/>
        <v>73</v>
      </c>
      <c r="N194" s="47"/>
      <c r="O194" s="47">
        <f t="shared" si="142"/>
        <v>3</v>
      </c>
      <c r="P194" s="47">
        <f t="shared" si="143"/>
        <v>0</v>
      </c>
      <c r="Q194" s="47">
        <f t="shared" si="144"/>
        <v>7</v>
      </c>
      <c r="R194" s="47" t="str">
        <f t="shared" si="145"/>
        <v>3.7</v>
      </c>
      <c r="S194" s="47"/>
      <c r="T194" s="47"/>
      <c r="U194" s="47"/>
      <c r="V194" s="47"/>
      <c r="W194" s="47"/>
      <c r="X194" s="47"/>
      <c r="Y194" s="47"/>
      <c r="Z194" s="47"/>
    </row>
    <row r="195" spans="1:26" s="10" customFormat="1" outlineLevel="1">
      <c r="A195" s="115"/>
      <c r="B195" s="146" t="str">
        <f t="shared" si="148"/>
        <v/>
      </c>
      <c r="C195" s="123"/>
      <c r="D195" s="186"/>
      <c r="E195" s="153"/>
      <c r="F195" s="119"/>
      <c r="G195" s="119"/>
      <c r="H195" s="119"/>
      <c r="I195" s="47"/>
      <c r="J195" s="47"/>
      <c r="K195" s="47"/>
      <c r="L195" s="47">
        <f t="shared" si="104"/>
        <v>0</v>
      </c>
      <c r="M195" s="47">
        <f t="shared" si="105"/>
        <v>73</v>
      </c>
      <c r="N195" s="47"/>
      <c r="O195" s="47">
        <f t="shared" si="142"/>
        <v>3</v>
      </c>
      <c r="P195" s="47">
        <f t="shared" si="143"/>
        <v>0</v>
      </c>
      <c r="Q195" s="47">
        <f t="shared" si="144"/>
        <v>7</v>
      </c>
      <c r="R195" s="47" t="str">
        <f t="shared" si="145"/>
        <v>3.7</v>
      </c>
      <c r="S195" s="47"/>
      <c r="T195" s="47"/>
      <c r="U195" s="47"/>
      <c r="V195" s="47"/>
      <c r="W195" s="47"/>
      <c r="X195" s="47"/>
      <c r="Y195" s="47"/>
      <c r="Z195" s="47"/>
    </row>
    <row r="196" spans="1:26" s="10" customFormat="1" ht="45" outlineLevel="1">
      <c r="A196" s="115">
        <f t="shared" ref="A196:A197" si="152">IF(L196=1,M196,"")</f>
        <v>74</v>
      </c>
      <c r="B196" s="146" t="str">
        <f t="shared" ref="B196:B198" si="153">IF(P196=1,R196,"")</f>
        <v>3.8</v>
      </c>
      <c r="C196" s="126" t="s">
        <v>421</v>
      </c>
      <c r="D196" s="186" t="s">
        <v>47</v>
      </c>
      <c r="E196" s="153">
        <v>1</v>
      </c>
      <c r="F196" s="119">
        <v>0</v>
      </c>
      <c r="G196" s="119">
        <f>E196*F196</f>
        <v>0</v>
      </c>
      <c r="H196" s="119" t="str">
        <f t="shared" ref="H196:H197" si="154">IF(ISBLANK(D196),"","vlastní")</f>
        <v>vlastní</v>
      </c>
      <c r="I196" s="47"/>
      <c r="J196" s="47"/>
      <c r="K196" s="47"/>
      <c r="L196" s="47">
        <f t="shared" si="104"/>
        <v>1</v>
      </c>
      <c r="M196" s="47">
        <f t="shared" si="105"/>
        <v>74</v>
      </c>
      <c r="N196" s="47"/>
      <c r="O196" s="47">
        <f t="shared" si="142"/>
        <v>3</v>
      </c>
      <c r="P196" s="47">
        <f t="shared" si="143"/>
        <v>1</v>
      </c>
      <c r="Q196" s="47">
        <f t="shared" si="144"/>
        <v>8</v>
      </c>
      <c r="R196" s="47" t="str">
        <f t="shared" si="145"/>
        <v>3.8</v>
      </c>
      <c r="S196" s="47"/>
      <c r="T196" s="47"/>
      <c r="U196" s="47"/>
      <c r="V196" s="47"/>
      <c r="W196" s="47"/>
      <c r="X196" s="47"/>
      <c r="Y196" s="47"/>
      <c r="Z196" s="47"/>
    </row>
    <row r="197" spans="1:26" s="10" customFormat="1" outlineLevel="1">
      <c r="A197" s="115" t="str">
        <f t="shared" si="152"/>
        <v/>
      </c>
      <c r="B197" s="146" t="str">
        <f t="shared" si="153"/>
        <v/>
      </c>
      <c r="C197" s="126" t="s">
        <v>135</v>
      </c>
      <c r="D197" s="186"/>
      <c r="E197" s="153"/>
      <c r="F197" s="119"/>
      <c r="G197" s="119"/>
      <c r="H197" s="119" t="str">
        <f t="shared" si="154"/>
        <v/>
      </c>
      <c r="I197" s="47"/>
      <c r="J197" s="47"/>
      <c r="K197" s="47"/>
      <c r="L197" s="47">
        <f t="shared" si="104"/>
        <v>0</v>
      </c>
      <c r="M197" s="47">
        <f t="shared" si="105"/>
        <v>74</v>
      </c>
      <c r="N197" s="47"/>
      <c r="O197" s="47">
        <f t="shared" si="142"/>
        <v>3</v>
      </c>
      <c r="P197" s="47">
        <f t="shared" si="143"/>
        <v>0</v>
      </c>
      <c r="Q197" s="47">
        <f t="shared" si="144"/>
        <v>8</v>
      </c>
      <c r="R197" s="47" t="str">
        <f t="shared" si="145"/>
        <v>3.8</v>
      </c>
      <c r="S197" s="47"/>
      <c r="T197" s="47"/>
      <c r="U197" s="47"/>
      <c r="V197" s="47"/>
      <c r="W197" s="47"/>
      <c r="X197" s="47"/>
      <c r="Y197" s="47"/>
      <c r="Z197" s="47"/>
    </row>
    <row r="198" spans="1:26" s="10" customFormat="1" outlineLevel="1">
      <c r="A198" s="115"/>
      <c r="B198" s="146" t="str">
        <f t="shared" si="153"/>
        <v/>
      </c>
      <c r="C198" s="123"/>
      <c r="D198" s="186"/>
      <c r="E198" s="153"/>
      <c r="F198" s="119"/>
      <c r="G198" s="119"/>
      <c r="H198" s="119"/>
      <c r="I198" s="47"/>
      <c r="J198" s="47"/>
      <c r="K198" s="47"/>
      <c r="L198" s="47">
        <f t="shared" si="104"/>
        <v>0</v>
      </c>
      <c r="M198" s="47">
        <f t="shared" si="105"/>
        <v>74</v>
      </c>
      <c r="N198" s="47"/>
      <c r="O198" s="47">
        <f t="shared" si="142"/>
        <v>3</v>
      </c>
      <c r="P198" s="47">
        <f t="shared" si="143"/>
        <v>0</v>
      </c>
      <c r="Q198" s="47">
        <f t="shared" si="144"/>
        <v>8</v>
      </c>
      <c r="R198" s="47" t="str">
        <f t="shared" si="145"/>
        <v>3.8</v>
      </c>
      <c r="S198" s="47"/>
      <c r="T198" s="47"/>
      <c r="U198" s="47"/>
      <c r="V198" s="47"/>
      <c r="W198" s="47"/>
      <c r="X198" s="47"/>
      <c r="Y198" s="47"/>
      <c r="Z198" s="47"/>
    </row>
    <row r="199" spans="1:26" s="10" customFormat="1" ht="45" outlineLevel="1">
      <c r="A199" s="115">
        <f t="shared" ref="A199:A200" si="155">IF(L199=1,M199,"")</f>
        <v>75</v>
      </c>
      <c r="B199" s="146" t="str">
        <f t="shared" ref="B199:B204" si="156">IF(P199=1,R199,"")</f>
        <v>3.9</v>
      </c>
      <c r="C199" s="126" t="s">
        <v>422</v>
      </c>
      <c r="D199" s="186" t="s">
        <v>47</v>
      </c>
      <c r="E199" s="153">
        <v>8</v>
      </c>
      <c r="F199" s="119">
        <v>0</v>
      </c>
      <c r="G199" s="119">
        <f>E199*F199</f>
        <v>0</v>
      </c>
      <c r="H199" s="119" t="str">
        <f t="shared" ref="H199:H200" si="157">IF(ISBLANK(D199),"","vlastní")</f>
        <v>vlastní</v>
      </c>
      <c r="I199" s="47"/>
      <c r="J199" s="47"/>
      <c r="K199" s="47"/>
      <c r="L199" s="47">
        <f t="shared" si="104"/>
        <v>1</v>
      </c>
      <c r="M199" s="47">
        <f t="shared" si="105"/>
        <v>75</v>
      </c>
      <c r="N199" s="47"/>
      <c r="O199" s="47">
        <f t="shared" si="142"/>
        <v>3</v>
      </c>
      <c r="P199" s="47">
        <f t="shared" si="143"/>
        <v>1</v>
      </c>
      <c r="Q199" s="47">
        <f t="shared" si="144"/>
        <v>9</v>
      </c>
      <c r="R199" s="47" t="str">
        <f t="shared" si="145"/>
        <v>3.9</v>
      </c>
      <c r="S199" s="47"/>
      <c r="T199" s="47"/>
      <c r="U199" s="47"/>
      <c r="V199" s="47"/>
      <c r="W199" s="47"/>
      <c r="X199" s="47"/>
      <c r="Y199" s="47"/>
      <c r="Z199" s="47"/>
    </row>
    <row r="200" spans="1:26" s="10" customFormat="1" outlineLevel="1">
      <c r="A200" s="115" t="str">
        <f t="shared" si="155"/>
        <v/>
      </c>
      <c r="B200" s="146" t="str">
        <f t="shared" si="156"/>
        <v/>
      </c>
      <c r="C200" s="126" t="s">
        <v>135</v>
      </c>
      <c r="D200" s="186"/>
      <c r="E200" s="153"/>
      <c r="F200" s="119"/>
      <c r="G200" s="119"/>
      <c r="H200" s="119" t="str">
        <f t="shared" si="157"/>
        <v/>
      </c>
      <c r="I200" s="47"/>
      <c r="J200" s="47"/>
      <c r="K200" s="47"/>
      <c r="L200" s="47">
        <f t="shared" si="104"/>
        <v>0</v>
      </c>
      <c r="M200" s="47">
        <f t="shared" si="105"/>
        <v>75</v>
      </c>
      <c r="N200" s="47"/>
      <c r="O200" s="47">
        <f t="shared" si="142"/>
        <v>3</v>
      </c>
      <c r="P200" s="47">
        <f t="shared" si="143"/>
        <v>0</v>
      </c>
      <c r="Q200" s="47">
        <f t="shared" si="144"/>
        <v>9</v>
      </c>
      <c r="R200" s="47" t="str">
        <f t="shared" si="145"/>
        <v>3.9</v>
      </c>
      <c r="S200" s="47"/>
      <c r="T200" s="47"/>
      <c r="U200" s="47"/>
      <c r="V200" s="47"/>
      <c r="W200" s="47"/>
      <c r="X200" s="47"/>
      <c r="Y200" s="47"/>
      <c r="Z200" s="47"/>
    </row>
    <row r="201" spans="1:26" s="10" customFormat="1" outlineLevel="1">
      <c r="A201" s="115"/>
      <c r="B201" s="146" t="str">
        <f t="shared" si="156"/>
        <v/>
      </c>
      <c r="C201" s="123"/>
      <c r="D201" s="186"/>
      <c r="E201" s="153"/>
      <c r="F201" s="119"/>
      <c r="G201" s="119"/>
      <c r="H201" s="119"/>
      <c r="I201" s="47"/>
      <c r="J201" s="47"/>
      <c r="K201" s="47"/>
      <c r="L201" s="47">
        <f t="shared" ref="L201:L264" si="158">IF(ISTEXT(D201),1,0)</f>
        <v>0</v>
      </c>
      <c r="M201" s="47">
        <f t="shared" ref="M201:M264" si="159">L201+M200</f>
        <v>75</v>
      </c>
      <c r="N201" s="47"/>
      <c r="O201" s="47">
        <f t="shared" si="142"/>
        <v>3</v>
      </c>
      <c r="P201" s="47">
        <f t="shared" si="143"/>
        <v>0</v>
      </c>
      <c r="Q201" s="47">
        <f t="shared" si="144"/>
        <v>9</v>
      </c>
      <c r="R201" s="47" t="str">
        <f t="shared" si="145"/>
        <v>3.9</v>
      </c>
      <c r="S201" s="47"/>
      <c r="T201" s="47"/>
      <c r="U201" s="47"/>
      <c r="V201" s="47"/>
      <c r="W201" s="47"/>
      <c r="X201" s="47"/>
      <c r="Y201" s="47"/>
      <c r="Z201" s="47"/>
    </row>
    <row r="202" spans="1:26" s="10" customFormat="1" ht="67.5" outlineLevel="1">
      <c r="A202" s="115">
        <f t="shared" ref="A202:A204" si="160">IF(L202=1,M202,"")</f>
        <v>76</v>
      </c>
      <c r="B202" s="146" t="str">
        <f t="shared" si="156"/>
        <v>3.10</v>
      </c>
      <c r="C202" s="125" t="s">
        <v>99</v>
      </c>
      <c r="D202" s="117" t="s">
        <v>47</v>
      </c>
      <c r="E202" s="119">
        <v>10</v>
      </c>
      <c r="F202" s="119">
        <v>0</v>
      </c>
      <c r="G202" s="119">
        <f>E202*F202</f>
        <v>0</v>
      </c>
      <c r="H202" s="119" t="str">
        <f t="shared" ref="H202:H204" si="161">IF(ISBLANK(D202),"","vlastní")</f>
        <v>vlastní</v>
      </c>
      <c r="I202" s="47"/>
      <c r="J202" s="47"/>
      <c r="K202" s="47"/>
      <c r="L202" s="47">
        <f t="shared" si="158"/>
        <v>1</v>
      </c>
      <c r="M202" s="47">
        <f t="shared" si="159"/>
        <v>76</v>
      </c>
      <c r="N202" s="47"/>
      <c r="O202" s="47">
        <f t="shared" si="142"/>
        <v>3</v>
      </c>
      <c r="P202" s="47">
        <f t="shared" si="143"/>
        <v>1</v>
      </c>
      <c r="Q202" s="47">
        <f t="shared" si="144"/>
        <v>10</v>
      </c>
      <c r="R202" s="47" t="str">
        <f t="shared" si="145"/>
        <v>3.10</v>
      </c>
      <c r="S202" s="47"/>
      <c r="T202" s="47"/>
      <c r="U202" s="47"/>
      <c r="V202" s="47"/>
      <c r="W202" s="47"/>
      <c r="X202" s="47"/>
      <c r="Y202" s="47"/>
      <c r="Z202" s="47"/>
    </row>
    <row r="203" spans="1:26" s="10" customFormat="1" outlineLevel="1">
      <c r="A203" s="115" t="str">
        <f t="shared" si="160"/>
        <v/>
      </c>
      <c r="B203" s="146" t="str">
        <f t="shared" si="156"/>
        <v/>
      </c>
      <c r="C203" s="125" t="s">
        <v>390</v>
      </c>
      <c r="D203" s="117"/>
      <c r="E203" s="119"/>
      <c r="F203" s="119"/>
      <c r="G203" s="119"/>
      <c r="H203" s="119" t="str">
        <f t="shared" si="161"/>
        <v/>
      </c>
      <c r="I203" s="47"/>
      <c r="J203" s="47"/>
      <c r="K203" s="47"/>
      <c r="L203" s="47">
        <f t="shared" si="158"/>
        <v>0</v>
      </c>
      <c r="M203" s="47">
        <f t="shared" si="159"/>
        <v>76</v>
      </c>
      <c r="N203" s="47"/>
      <c r="O203" s="47">
        <f t="shared" si="142"/>
        <v>3</v>
      </c>
      <c r="P203" s="47">
        <f t="shared" si="143"/>
        <v>0</v>
      </c>
      <c r="Q203" s="47">
        <f t="shared" si="144"/>
        <v>10</v>
      </c>
      <c r="R203" s="47" t="str">
        <f t="shared" si="145"/>
        <v>3.10</v>
      </c>
      <c r="S203" s="47"/>
      <c r="T203" s="47"/>
      <c r="U203" s="47"/>
      <c r="V203" s="47"/>
      <c r="W203" s="47"/>
      <c r="X203" s="47"/>
      <c r="Y203" s="47"/>
      <c r="Z203" s="47"/>
    </row>
    <row r="204" spans="1:26" s="10" customFormat="1" outlineLevel="1">
      <c r="A204" s="115" t="str">
        <f t="shared" si="160"/>
        <v/>
      </c>
      <c r="B204" s="146" t="str">
        <f t="shared" si="156"/>
        <v/>
      </c>
      <c r="C204" s="123"/>
      <c r="D204" s="124"/>
      <c r="E204" s="152"/>
      <c r="F204" s="119"/>
      <c r="G204" s="119"/>
      <c r="H204" s="119" t="str">
        <f t="shared" si="161"/>
        <v/>
      </c>
      <c r="I204" s="47"/>
      <c r="J204" s="47"/>
      <c r="K204" s="47"/>
      <c r="L204" s="47">
        <f t="shared" si="158"/>
        <v>0</v>
      </c>
      <c r="M204" s="47">
        <f t="shared" si="159"/>
        <v>76</v>
      </c>
      <c r="N204" s="47"/>
      <c r="O204" s="47">
        <f t="shared" si="142"/>
        <v>3</v>
      </c>
      <c r="P204" s="47">
        <f t="shared" si="143"/>
        <v>0</v>
      </c>
      <c r="Q204" s="47">
        <f t="shared" si="144"/>
        <v>10</v>
      </c>
      <c r="R204" s="47" t="str">
        <f t="shared" si="145"/>
        <v>3.10</v>
      </c>
      <c r="S204" s="47"/>
      <c r="T204" s="47"/>
      <c r="U204" s="47"/>
      <c r="V204" s="47"/>
      <c r="W204" s="47"/>
      <c r="X204" s="47"/>
      <c r="Y204" s="47"/>
      <c r="Z204" s="47"/>
    </row>
    <row r="205" spans="1:26" s="10" customFormat="1" ht="67.5" outlineLevel="1">
      <c r="A205" s="115">
        <f t="shared" ref="A205:A207" si="162">IF(L205=1,M205,"")</f>
        <v>77</v>
      </c>
      <c r="B205" s="146" t="str">
        <f t="shared" ref="B205:B207" si="163">IF(P205=1,R205,"")</f>
        <v>3.11</v>
      </c>
      <c r="C205" s="125" t="s">
        <v>136</v>
      </c>
      <c r="D205" s="117" t="s">
        <v>47</v>
      </c>
      <c r="E205" s="119">
        <v>2</v>
      </c>
      <c r="F205" s="119">
        <v>0</v>
      </c>
      <c r="G205" s="119">
        <f>E205*F205</f>
        <v>0</v>
      </c>
      <c r="H205" s="119" t="str">
        <f t="shared" ref="H205:H207" si="164">IF(ISBLANK(D205),"","vlastní")</f>
        <v>vlastní</v>
      </c>
      <c r="I205" s="47"/>
      <c r="J205" s="47"/>
      <c r="K205" s="47"/>
      <c r="L205" s="47">
        <f t="shared" si="158"/>
        <v>1</v>
      </c>
      <c r="M205" s="47">
        <f t="shared" si="159"/>
        <v>77</v>
      </c>
      <c r="N205" s="47"/>
      <c r="O205" s="47">
        <f t="shared" si="142"/>
        <v>3</v>
      </c>
      <c r="P205" s="47">
        <f t="shared" si="143"/>
        <v>1</v>
      </c>
      <c r="Q205" s="47">
        <f t="shared" si="144"/>
        <v>11</v>
      </c>
      <c r="R205" s="47" t="str">
        <f t="shared" si="145"/>
        <v>3.11</v>
      </c>
      <c r="S205" s="47"/>
      <c r="T205" s="47"/>
      <c r="U205" s="47"/>
      <c r="V205" s="47"/>
      <c r="W205" s="47"/>
      <c r="X205" s="47"/>
      <c r="Y205" s="47"/>
      <c r="Z205" s="47"/>
    </row>
    <row r="206" spans="1:26" s="10" customFormat="1" outlineLevel="1">
      <c r="A206" s="115" t="str">
        <f t="shared" si="162"/>
        <v/>
      </c>
      <c r="B206" s="146" t="str">
        <f t="shared" si="163"/>
        <v/>
      </c>
      <c r="C206" s="125" t="s">
        <v>390</v>
      </c>
      <c r="D206" s="117"/>
      <c r="E206" s="119"/>
      <c r="F206" s="119"/>
      <c r="G206" s="119"/>
      <c r="H206" s="119" t="str">
        <f t="shared" si="164"/>
        <v/>
      </c>
      <c r="I206" s="47"/>
      <c r="J206" s="47"/>
      <c r="K206" s="47"/>
      <c r="L206" s="47">
        <f t="shared" si="158"/>
        <v>0</v>
      </c>
      <c r="M206" s="47">
        <f t="shared" si="159"/>
        <v>77</v>
      </c>
      <c r="N206" s="47"/>
      <c r="O206" s="47">
        <f t="shared" si="142"/>
        <v>3</v>
      </c>
      <c r="P206" s="47">
        <f t="shared" si="143"/>
        <v>0</v>
      </c>
      <c r="Q206" s="47">
        <f t="shared" si="144"/>
        <v>11</v>
      </c>
      <c r="R206" s="47" t="str">
        <f t="shared" si="145"/>
        <v>3.11</v>
      </c>
      <c r="S206" s="47"/>
      <c r="T206" s="47"/>
      <c r="U206" s="47"/>
      <c r="V206" s="47"/>
      <c r="W206" s="47"/>
      <c r="X206" s="47"/>
      <c r="Y206" s="47"/>
      <c r="Z206" s="47"/>
    </row>
    <row r="207" spans="1:26" s="10" customFormat="1" outlineLevel="1">
      <c r="A207" s="115" t="str">
        <f t="shared" si="162"/>
        <v/>
      </c>
      <c r="B207" s="146" t="str">
        <f t="shared" si="163"/>
        <v/>
      </c>
      <c r="C207" s="123"/>
      <c r="D207" s="124"/>
      <c r="E207" s="152"/>
      <c r="F207" s="119"/>
      <c r="G207" s="119"/>
      <c r="H207" s="119" t="str">
        <f t="shared" si="164"/>
        <v/>
      </c>
      <c r="I207" s="47"/>
      <c r="J207" s="47"/>
      <c r="K207" s="47"/>
      <c r="L207" s="47">
        <f t="shared" si="158"/>
        <v>0</v>
      </c>
      <c r="M207" s="47">
        <f t="shared" si="159"/>
        <v>77</v>
      </c>
      <c r="N207" s="47"/>
      <c r="O207" s="47">
        <f t="shared" si="142"/>
        <v>3</v>
      </c>
      <c r="P207" s="47">
        <f t="shared" si="143"/>
        <v>0</v>
      </c>
      <c r="Q207" s="47">
        <f t="shared" si="144"/>
        <v>11</v>
      </c>
      <c r="R207" s="47" t="str">
        <f t="shared" si="145"/>
        <v>3.11</v>
      </c>
      <c r="S207" s="47"/>
      <c r="T207" s="47"/>
      <c r="U207" s="47"/>
      <c r="V207" s="47"/>
      <c r="W207" s="47"/>
      <c r="X207" s="47"/>
      <c r="Y207" s="47"/>
      <c r="Z207" s="47"/>
    </row>
    <row r="208" spans="1:26" s="10" customFormat="1" ht="67.5" outlineLevel="1">
      <c r="A208" s="115">
        <f t="shared" ref="A208:A210" si="165">IF(L208=1,M208,"")</f>
        <v>78</v>
      </c>
      <c r="B208" s="146" t="str">
        <f t="shared" ref="B208:B210" si="166">IF(P208=1,R208,"")</f>
        <v>3.12</v>
      </c>
      <c r="C208" s="125" t="s">
        <v>137</v>
      </c>
      <c r="D208" s="117" t="s">
        <v>47</v>
      </c>
      <c r="E208" s="119">
        <v>1</v>
      </c>
      <c r="F208" s="119">
        <v>0</v>
      </c>
      <c r="G208" s="119">
        <f>E208*F208</f>
        <v>0</v>
      </c>
      <c r="H208" s="119" t="str">
        <f t="shared" ref="H208:H210" si="167">IF(ISBLANK(D208),"","vlastní")</f>
        <v>vlastní</v>
      </c>
      <c r="I208" s="47"/>
      <c r="J208" s="47"/>
      <c r="K208" s="47"/>
      <c r="L208" s="47">
        <f t="shared" si="158"/>
        <v>1</v>
      </c>
      <c r="M208" s="47">
        <f t="shared" si="159"/>
        <v>78</v>
      </c>
      <c r="N208" s="47"/>
      <c r="O208" s="47">
        <f t="shared" si="142"/>
        <v>3</v>
      </c>
      <c r="P208" s="47">
        <f t="shared" si="143"/>
        <v>1</v>
      </c>
      <c r="Q208" s="47">
        <f t="shared" si="144"/>
        <v>12</v>
      </c>
      <c r="R208" s="47" t="str">
        <f t="shared" si="145"/>
        <v>3.12</v>
      </c>
      <c r="S208" s="47"/>
      <c r="T208" s="47"/>
      <c r="U208" s="47"/>
      <c r="V208" s="47"/>
      <c r="W208" s="47"/>
      <c r="X208" s="47"/>
      <c r="Y208" s="47"/>
      <c r="Z208" s="47"/>
    </row>
    <row r="209" spans="1:26" s="10" customFormat="1" outlineLevel="1">
      <c r="A209" s="115" t="str">
        <f t="shared" si="165"/>
        <v/>
      </c>
      <c r="B209" s="146" t="str">
        <f t="shared" si="166"/>
        <v/>
      </c>
      <c r="C209" s="125" t="s">
        <v>390</v>
      </c>
      <c r="D209" s="117"/>
      <c r="E209" s="119"/>
      <c r="F209" s="119"/>
      <c r="G209" s="119"/>
      <c r="H209" s="119" t="str">
        <f t="shared" si="167"/>
        <v/>
      </c>
      <c r="I209" s="47"/>
      <c r="J209" s="47"/>
      <c r="K209" s="47"/>
      <c r="L209" s="47">
        <f t="shared" si="158"/>
        <v>0</v>
      </c>
      <c r="M209" s="47">
        <f t="shared" si="159"/>
        <v>78</v>
      </c>
      <c r="N209" s="47"/>
      <c r="O209" s="47">
        <f t="shared" si="142"/>
        <v>3</v>
      </c>
      <c r="P209" s="47">
        <f t="shared" si="143"/>
        <v>0</v>
      </c>
      <c r="Q209" s="47">
        <f t="shared" si="144"/>
        <v>12</v>
      </c>
      <c r="R209" s="47" t="str">
        <f t="shared" si="145"/>
        <v>3.12</v>
      </c>
      <c r="S209" s="47"/>
      <c r="T209" s="47"/>
      <c r="U209" s="47"/>
      <c r="V209" s="47"/>
      <c r="W209" s="47"/>
      <c r="X209" s="47"/>
      <c r="Y209" s="47"/>
      <c r="Z209" s="47"/>
    </row>
    <row r="210" spans="1:26" s="10" customFormat="1" outlineLevel="1">
      <c r="A210" s="115" t="str">
        <f t="shared" si="165"/>
        <v/>
      </c>
      <c r="B210" s="146" t="str">
        <f t="shared" si="166"/>
        <v/>
      </c>
      <c r="C210" s="123"/>
      <c r="D210" s="124"/>
      <c r="E210" s="152"/>
      <c r="F210" s="119"/>
      <c r="G210" s="119"/>
      <c r="H210" s="119" t="str">
        <f t="shared" si="167"/>
        <v/>
      </c>
      <c r="I210" s="47"/>
      <c r="J210" s="47"/>
      <c r="K210" s="47"/>
      <c r="L210" s="47">
        <f t="shared" si="158"/>
        <v>0</v>
      </c>
      <c r="M210" s="47">
        <f t="shared" si="159"/>
        <v>78</v>
      </c>
      <c r="N210" s="47"/>
      <c r="O210" s="47">
        <f t="shared" si="142"/>
        <v>3</v>
      </c>
      <c r="P210" s="47">
        <f t="shared" si="143"/>
        <v>0</v>
      </c>
      <c r="Q210" s="47">
        <f t="shared" si="144"/>
        <v>12</v>
      </c>
      <c r="R210" s="47" t="str">
        <f t="shared" si="145"/>
        <v>3.12</v>
      </c>
      <c r="S210" s="47"/>
      <c r="T210" s="47"/>
      <c r="U210" s="47"/>
      <c r="V210" s="47"/>
      <c r="W210" s="47"/>
      <c r="X210" s="47"/>
      <c r="Y210" s="47"/>
      <c r="Z210" s="47"/>
    </row>
    <row r="211" spans="1:26" s="10" customFormat="1" ht="67.5" outlineLevel="1">
      <c r="A211" s="115">
        <f t="shared" ref="A211:A213" si="168">IF(L211=1,M211,"")</f>
        <v>79</v>
      </c>
      <c r="B211" s="146" t="str">
        <f t="shared" ref="B211:B213" si="169">IF(P211=1,R211,"")</f>
        <v>3.13</v>
      </c>
      <c r="C211" s="125" t="s">
        <v>107</v>
      </c>
      <c r="D211" s="117" t="s">
        <v>47</v>
      </c>
      <c r="E211" s="119">
        <v>1</v>
      </c>
      <c r="F211" s="119">
        <v>0</v>
      </c>
      <c r="G211" s="119">
        <f>E211*F211</f>
        <v>0</v>
      </c>
      <c r="H211" s="119" t="str">
        <f t="shared" ref="H211:H213" si="170">IF(ISBLANK(D211),"","vlastní")</f>
        <v>vlastní</v>
      </c>
      <c r="I211" s="47"/>
      <c r="J211" s="47"/>
      <c r="K211" s="47"/>
      <c r="L211" s="47">
        <f t="shared" si="158"/>
        <v>1</v>
      </c>
      <c r="M211" s="47">
        <f t="shared" si="159"/>
        <v>79</v>
      </c>
      <c r="N211" s="47"/>
      <c r="O211" s="47">
        <f t="shared" si="142"/>
        <v>3</v>
      </c>
      <c r="P211" s="47">
        <f t="shared" si="143"/>
        <v>1</v>
      </c>
      <c r="Q211" s="47">
        <f t="shared" si="144"/>
        <v>13</v>
      </c>
      <c r="R211" s="47" t="str">
        <f t="shared" si="145"/>
        <v>3.13</v>
      </c>
      <c r="S211" s="47"/>
      <c r="T211" s="47"/>
      <c r="U211" s="47"/>
      <c r="V211" s="47"/>
      <c r="W211" s="47"/>
      <c r="X211" s="47"/>
      <c r="Y211" s="47"/>
      <c r="Z211" s="47"/>
    </row>
    <row r="212" spans="1:26" s="10" customFormat="1" outlineLevel="1">
      <c r="A212" s="115" t="str">
        <f t="shared" si="168"/>
        <v/>
      </c>
      <c r="B212" s="146" t="str">
        <f t="shared" si="169"/>
        <v/>
      </c>
      <c r="C212" s="125" t="s">
        <v>390</v>
      </c>
      <c r="D212" s="117"/>
      <c r="E212" s="119"/>
      <c r="F212" s="119"/>
      <c r="G212" s="119"/>
      <c r="H212" s="119" t="str">
        <f t="shared" si="170"/>
        <v/>
      </c>
      <c r="I212" s="47"/>
      <c r="J212" s="47"/>
      <c r="K212" s="47"/>
      <c r="L212" s="47">
        <f t="shared" si="158"/>
        <v>0</v>
      </c>
      <c r="M212" s="47">
        <f t="shared" si="159"/>
        <v>79</v>
      </c>
      <c r="N212" s="47"/>
      <c r="O212" s="47">
        <f t="shared" si="142"/>
        <v>3</v>
      </c>
      <c r="P212" s="47">
        <f t="shared" si="143"/>
        <v>0</v>
      </c>
      <c r="Q212" s="47">
        <f t="shared" si="144"/>
        <v>13</v>
      </c>
      <c r="R212" s="47" t="str">
        <f t="shared" si="145"/>
        <v>3.13</v>
      </c>
      <c r="S212" s="47"/>
      <c r="T212" s="47"/>
      <c r="U212" s="47"/>
      <c r="V212" s="47"/>
      <c r="W212" s="47"/>
      <c r="X212" s="47"/>
      <c r="Y212" s="47"/>
      <c r="Z212" s="47"/>
    </row>
    <row r="213" spans="1:26" s="10" customFormat="1" outlineLevel="1">
      <c r="A213" s="115" t="str">
        <f t="shared" si="168"/>
        <v/>
      </c>
      <c r="B213" s="146" t="str">
        <f t="shared" si="169"/>
        <v/>
      </c>
      <c r="C213" s="123"/>
      <c r="D213" s="124"/>
      <c r="E213" s="152"/>
      <c r="F213" s="119"/>
      <c r="G213" s="119"/>
      <c r="H213" s="119" t="str">
        <f t="shared" si="170"/>
        <v/>
      </c>
      <c r="I213" s="47"/>
      <c r="J213" s="47"/>
      <c r="K213" s="47"/>
      <c r="L213" s="47">
        <f t="shared" si="158"/>
        <v>0</v>
      </c>
      <c r="M213" s="47">
        <f t="shared" si="159"/>
        <v>79</v>
      </c>
      <c r="N213" s="47"/>
      <c r="O213" s="47">
        <f t="shared" si="142"/>
        <v>3</v>
      </c>
      <c r="P213" s="47">
        <f t="shared" si="143"/>
        <v>0</v>
      </c>
      <c r="Q213" s="47">
        <f t="shared" si="144"/>
        <v>13</v>
      </c>
      <c r="R213" s="47" t="str">
        <f t="shared" si="145"/>
        <v>3.13</v>
      </c>
      <c r="S213" s="47"/>
      <c r="T213" s="47"/>
      <c r="U213" s="47"/>
      <c r="V213" s="47"/>
      <c r="W213" s="47"/>
      <c r="X213" s="47"/>
      <c r="Y213" s="47"/>
      <c r="Z213" s="47"/>
    </row>
    <row r="214" spans="1:26" s="10" customFormat="1" ht="67.5" outlineLevel="1">
      <c r="A214" s="115">
        <f t="shared" ref="A214:A216" si="171">IF(L214=1,M214,"")</f>
        <v>80</v>
      </c>
      <c r="B214" s="146" t="str">
        <f t="shared" ref="B214:B216" si="172">IF(P214=1,R214,"")</f>
        <v>3.14</v>
      </c>
      <c r="C214" s="125" t="s">
        <v>138</v>
      </c>
      <c r="D214" s="117" t="s">
        <v>47</v>
      </c>
      <c r="E214" s="119">
        <v>1</v>
      </c>
      <c r="F214" s="119">
        <v>0</v>
      </c>
      <c r="G214" s="119">
        <f>E214*F214</f>
        <v>0</v>
      </c>
      <c r="H214" s="119" t="str">
        <f t="shared" ref="H214:H216" si="173">IF(ISBLANK(D214),"","vlastní")</f>
        <v>vlastní</v>
      </c>
      <c r="I214" s="47"/>
      <c r="J214" s="47"/>
      <c r="K214" s="47"/>
      <c r="L214" s="47">
        <f t="shared" si="158"/>
        <v>1</v>
      </c>
      <c r="M214" s="47">
        <f t="shared" si="159"/>
        <v>80</v>
      </c>
      <c r="N214" s="47"/>
      <c r="O214" s="47">
        <f>O213</f>
        <v>3</v>
      </c>
      <c r="P214" s="47">
        <f t="shared" si="143"/>
        <v>1</v>
      </c>
      <c r="Q214" s="47">
        <f>P214+Q213</f>
        <v>14</v>
      </c>
      <c r="R214" s="47" t="str">
        <f t="shared" si="145"/>
        <v>3.14</v>
      </c>
      <c r="S214" s="47"/>
      <c r="T214" s="47"/>
      <c r="U214" s="47"/>
      <c r="V214" s="47"/>
      <c r="W214" s="47"/>
      <c r="X214" s="47"/>
      <c r="Y214" s="47"/>
      <c r="Z214" s="47"/>
    </row>
    <row r="215" spans="1:26" s="10" customFormat="1" outlineLevel="1">
      <c r="A215" s="115" t="str">
        <f t="shared" si="171"/>
        <v/>
      </c>
      <c r="B215" s="146" t="str">
        <f t="shared" si="172"/>
        <v/>
      </c>
      <c r="C215" s="125" t="s">
        <v>390</v>
      </c>
      <c r="D215" s="117"/>
      <c r="E215" s="119"/>
      <c r="F215" s="119"/>
      <c r="G215" s="119"/>
      <c r="H215" s="119" t="str">
        <f t="shared" si="173"/>
        <v/>
      </c>
      <c r="I215" s="47"/>
      <c r="J215" s="47"/>
      <c r="K215" s="47"/>
      <c r="L215" s="47">
        <f t="shared" si="158"/>
        <v>0</v>
      </c>
      <c r="M215" s="47">
        <f t="shared" si="159"/>
        <v>80</v>
      </c>
      <c r="N215" s="47"/>
      <c r="O215" s="47">
        <f t="shared" si="142"/>
        <v>3</v>
      </c>
      <c r="P215" s="47">
        <f t="shared" si="143"/>
        <v>0</v>
      </c>
      <c r="Q215" s="47">
        <f t="shared" si="144"/>
        <v>14</v>
      </c>
      <c r="R215" s="47" t="str">
        <f t="shared" si="145"/>
        <v>3.14</v>
      </c>
      <c r="S215" s="47"/>
      <c r="T215" s="47"/>
      <c r="U215" s="47"/>
      <c r="V215" s="47"/>
      <c r="W215" s="47"/>
      <c r="X215" s="47"/>
      <c r="Y215" s="47"/>
      <c r="Z215" s="47"/>
    </row>
    <row r="216" spans="1:26" s="10" customFormat="1" outlineLevel="1">
      <c r="A216" s="115" t="str">
        <f t="shared" si="171"/>
        <v/>
      </c>
      <c r="B216" s="146" t="str">
        <f t="shared" si="172"/>
        <v/>
      </c>
      <c r="C216" s="123"/>
      <c r="D216" s="124"/>
      <c r="E216" s="152"/>
      <c r="F216" s="119"/>
      <c r="G216" s="119"/>
      <c r="H216" s="119" t="str">
        <f t="shared" si="173"/>
        <v/>
      </c>
      <c r="I216" s="47"/>
      <c r="J216" s="47"/>
      <c r="K216" s="47"/>
      <c r="L216" s="47">
        <f t="shared" si="158"/>
        <v>0</v>
      </c>
      <c r="M216" s="47">
        <f t="shared" si="159"/>
        <v>80</v>
      </c>
      <c r="N216" s="47"/>
      <c r="O216" s="47">
        <f t="shared" si="142"/>
        <v>3</v>
      </c>
      <c r="P216" s="47">
        <f t="shared" si="143"/>
        <v>0</v>
      </c>
      <c r="Q216" s="47">
        <f t="shared" si="144"/>
        <v>14</v>
      </c>
      <c r="R216" s="47" t="str">
        <f t="shared" si="145"/>
        <v>3.14</v>
      </c>
      <c r="S216" s="47"/>
      <c r="T216" s="47"/>
      <c r="U216" s="47"/>
      <c r="V216" s="47"/>
      <c r="W216" s="47"/>
      <c r="X216" s="47"/>
      <c r="Y216" s="47"/>
      <c r="Z216" s="47"/>
    </row>
    <row r="217" spans="1:26" s="10" customFormat="1" ht="67.5" outlineLevel="1">
      <c r="A217" s="115">
        <f t="shared" ref="A217:A219" si="174">IF(L217=1,M217,"")</f>
        <v>81</v>
      </c>
      <c r="B217" s="146" t="str">
        <f t="shared" ref="B217:B219" si="175">IF(P217=1,R217,"")</f>
        <v>3.15</v>
      </c>
      <c r="C217" s="125" t="s">
        <v>139</v>
      </c>
      <c r="D217" s="117" t="s">
        <v>47</v>
      </c>
      <c r="E217" s="119">
        <v>4</v>
      </c>
      <c r="F217" s="119">
        <v>0</v>
      </c>
      <c r="G217" s="119">
        <f>E217*F217</f>
        <v>0</v>
      </c>
      <c r="H217" s="119" t="str">
        <f t="shared" ref="H217:H219" si="176">IF(ISBLANK(D217),"","vlastní")</f>
        <v>vlastní</v>
      </c>
      <c r="I217" s="47"/>
      <c r="J217" s="47"/>
      <c r="K217" s="47"/>
      <c r="L217" s="47">
        <f t="shared" si="158"/>
        <v>1</v>
      </c>
      <c r="M217" s="47">
        <f t="shared" si="159"/>
        <v>81</v>
      </c>
      <c r="N217" s="47"/>
      <c r="O217" s="47">
        <f t="shared" si="142"/>
        <v>3</v>
      </c>
      <c r="P217" s="47">
        <f t="shared" si="143"/>
        <v>1</v>
      </c>
      <c r="Q217" s="47">
        <f t="shared" si="144"/>
        <v>15</v>
      </c>
      <c r="R217" s="47" t="str">
        <f t="shared" si="145"/>
        <v>3.15</v>
      </c>
      <c r="S217" s="47"/>
      <c r="T217" s="47"/>
      <c r="U217" s="47"/>
      <c r="V217" s="47"/>
      <c r="W217" s="47"/>
      <c r="X217" s="47"/>
      <c r="Y217" s="47"/>
      <c r="Z217" s="47"/>
    </row>
    <row r="218" spans="1:26" s="10" customFormat="1" outlineLevel="1">
      <c r="A218" s="115" t="str">
        <f t="shared" si="174"/>
        <v/>
      </c>
      <c r="B218" s="146" t="str">
        <f t="shared" si="175"/>
        <v/>
      </c>
      <c r="C218" s="125" t="s">
        <v>390</v>
      </c>
      <c r="D218" s="117"/>
      <c r="E218" s="119"/>
      <c r="F218" s="119"/>
      <c r="G218" s="119"/>
      <c r="H218" s="119" t="str">
        <f t="shared" si="176"/>
        <v/>
      </c>
      <c r="I218" s="47"/>
      <c r="J218" s="47"/>
      <c r="K218" s="47"/>
      <c r="L218" s="47">
        <f t="shared" si="158"/>
        <v>0</v>
      </c>
      <c r="M218" s="47">
        <f t="shared" si="159"/>
        <v>81</v>
      </c>
      <c r="N218" s="47"/>
      <c r="O218" s="47">
        <f t="shared" si="142"/>
        <v>3</v>
      </c>
      <c r="P218" s="47">
        <f t="shared" si="143"/>
        <v>0</v>
      </c>
      <c r="Q218" s="47">
        <f t="shared" si="144"/>
        <v>15</v>
      </c>
      <c r="R218" s="47" t="str">
        <f t="shared" si="145"/>
        <v>3.15</v>
      </c>
      <c r="S218" s="47"/>
      <c r="T218" s="47"/>
      <c r="U218" s="47"/>
      <c r="V218" s="47"/>
      <c r="W218" s="47"/>
      <c r="X218" s="47"/>
      <c r="Y218" s="47"/>
      <c r="Z218" s="47"/>
    </row>
    <row r="219" spans="1:26" s="10" customFormat="1" outlineLevel="1">
      <c r="A219" s="115" t="str">
        <f t="shared" si="174"/>
        <v/>
      </c>
      <c r="B219" s="146" t="str">
        <f t="shared" si="175"/>
        <v/>
      </c>
      <c r="C219" s="123"/>
      <c r="D219" s="124"/>
      <c r="E219" s="152"/>
      <c r="F219" s="119"/>
      <c r="G219" s="119"/>
      <c r="H219" s="119" t="str">
        <f t="shared" si="176"/>
        <v/>
      </c>
      <c r="I219" s="47"/>
      <c r="J219" s="47"/>
      <c r="K219" s="47"/>
      <c r="L219" s="47">
        <f t="shared" si="158"/>
        <v>0</v>
      </c>
      <c r="M219" s="47">
        <f t="shared" si="159"/>
        <v>81</v>
      </c>
      <c r="N219" s="47"/>
      <c r="O219" s="47">
        <f t="shared" si="142"/>
        <v>3</v>
      </c>
      <c r="P219" s="47">
        <f t="shared" si="143"/>
        <v>0</v>
      </c>
      <c r="Q219" s="47">
        <f t="shared" si="144"/>
        <v>15</v>
      </c>
      <c r="R219" s="47" t="str">
        <f t="shared" si="145"/>
        <v>3.15</v>
      </c>
      <c r="S219" s="47"/>
      <c r="T219" s="47"/>
      <c r="U219" s="47"/>
      <c r="V219" s="47"/>
      <c r="W219" s="47"/>
      <c r="X219" s="47"/>
      <c r="Y219" s="47"/>
      <c r="Z219" s="47"/>
    </row>
    <row r="220" spans="1:26" s="10" customFormat="1" ht="67.5" outlineLevel="1">
      <c r="A220" s="115">
        <f t="shared" ref="A220:A232" si="177">IF(L220=1,M220,"")</f>
        <v>82</v>
      </c>
      <c r="B220" s="146" t="str">
        <f t="shared" ref="B220:B234" si="178">IF(P220=1,R220,"")</f>
        <v>3.16</v>
      </c>
      <c r="C220" s="125" t="s">
        <v>106</v>
      </c>
      <c r="D220" s="117" t="s">
        <v>47</v>
      </c>
      <c r="E220" s="119">
        <v>1</v>
      </c>
      <c r="F220" s="119">
        <v>0</v>
      </c>
      <c r="G220" s="119">
        <f>E220*F220</f>
        <v>0</v>
      </c>
      <c r="H220" s="119" t="str">
        <f t="shared" ref="H220:H225" si="179">IF(ISBLANK(D220),"","vlastní")</f>
        <v>vlastní</v>
      </c>
      <c r="I220" s="47"/>
      <c r="J220" s="47"/>
      <c r="K220" s="47"/>
      <c r="L220" s="47">
        <f t="shared" si="158"/>
        <v>1</v>
      </c>
      <c r="M220" s="47">
        <f t="shared" si="159"/>
        <v>82</v>
      </c>
      <c r="N220" s="47"/>
      <c r="O220" s="47">
        <f t="shared" si="142"/>
        <v>3</v>
      </c>
      <c r="P220" s="47">
        <f t="shared" si="143"/>
        <v>1</v>
      </c>
      <c r="Q220" s="47">
        <f t="shared" si="144"/>
        <v>16</v>
      </c>
      <c r="R220" s="47" t="str">
        <f t="shared" si="145"/>
        <v>3.16</v>
      </c>
      <c r="S220" s="47"/>
      <c r="T220" s="47"/>
      <c r="U220" s="47"/>
      <c r="V220" s="47"/>
      <c r="W220" s="47"/>
      <c r="X220" s="47"/>
      <c r="Y220" s="47"/>
      <c r="Z220" s="47"/>
    </row>
    <row r="221" spans="1:26" s="10" customFormat="1" outlineLevel="1">
      <c r="A221" s="115" t="str">
        <f t="shared" si="177"/>
        <v/>
      </c>
      <c r="B221" s="146" t="str">
        <f t="shared" si="178"/>
        <v/>
      </c>
      <c r="C221" s="125" t="s">
        <v>390</v>
      </c>
      <c r="D221" s="117"/>
      <c r="E221" s="119"/>
      <c r="F221" s="119"/>
      <c r="G221" s="119"/>
      <c r="H221" s="119" t="str">
        <f t="shared" si="179"/>
        <v/>
      </c>
      <c r="I221" s="47"/>
      <c r="J221" s="47"/>
      <c r="K221" s="47"/>
      <c r="L221" s="47">
        <f t="shared" si="158"/>
        <v>0</v>
      </c>
      <c r="M221" s="47">
        <f t="shared" si="159"/>
        <v>82</v>
      </c>
      <c r="N221" s="47"/>
      <c r="O221" s="47">
        <f t="shared" si="142"/>
        <v>3</v>
      </c>
      <c r="P221" s="47">
        <f t="shared" si="143"/>
        <v>0</v>
      </c>
      <c r="Q221" s="47">
        <f t="shared" si="144"/>
        <v>16</v>
      </c>
      <c r="R221" s="47" t="str">
        <f t="shared" si="145"/>
        <v>3.16</v>
      </c>
      <c r="S221" s="47"/>
      <c r="T221" s="47"/>
      <c r="U221" s="47"/>
      <c r="V221" s="47"/>
      <c r="W221" s="47"/>
      <c r="X221" s="47"/>
      <c r="Y221" s="47"/>
      <c r="Z221" s="47"/>
    </row>
    <row r="222" spans="1:26" s="10" customFormat="1" outlineLevel="1">
      <c r="A222" s="115" t="str">
        <f t="shared" si="177"/>
        <v/>
      </c>
      <c r="B222" s="146" t="str">
        <f t="shared" si="178"/>
        <v/>
      </c>
      <c r="C222" s="123"/>
      <c r="D222" s="124"/>
      <c r="E222" s="152"/>
      <c r="F222" s="119"/>
      <c r="G222" s="119"/>
      <c r="H222" s="119" t="str">
        <f t="shared" si="179"/>
        <v/>
      </c>
      <c r="I222" s="47"/>
      <c r="J222" s="47"/>
      <c r="K222" s="47"/>
      <c r="L222" s="47">
        <f t="shared" si="158"/>
        <v>0</v>
      </c>
      <c r="M222" s="47">
        <f t="shared" si="159"/>
        <v>82</v>
      </c>
      <c r="N222" s="47"/>
      <c r="O222" s="47">
        <f t="shared" si="142"/>
        <v>3</v>
      </c>
      <c r="P222" s="47">
        <f t="shared" si="143"/>
        <v>0</v>
      </c>
      <c r="Q222" s="47">
        <f t="shared" si="144"/>
        <v>16</v>
      </c>
      <c r="R222" s="47" t="str">
        <f t="shared" si="145"/>
        <v>3.16</v>
      </c>
      <c r="S222" s="47"/>
      <c r="T222" s="47"/>
      <c r="U222" s="47"/>
      <c r="V222" s="47"/>
      <c r="W222" s="47"/>
      <c r="X222" s="47"/>
      <c r="Y222" s="47"/>
      <c r="Z222" s="47"/>
    </row>
    <row r="223" spans="1:26" s="10" customFormat="1" ht="45" outlineLevel="1">
      <c r="A223" s="115">
        <f t="shared" si="177"/>
        <v>83</v>
      </c>
      <c r="B223" s="146" t="str">
        <f t="shared" si="178"/>
        <v>3.17</v>
      </c>
      <c r="C223" s="126" t="s">
        <v>368</v>
      </c>
      <c r="D223" s="127" t="s">
        <v>47</v>
      </c>
      <c r="E223" s="119">
        <v>16</v>
      </c>
      <c r="F223" s="119">
        <v>0</v>
      </c>
      <c r="G223" s="119">
        <f>E223*F223</f>
        <v>0</v>
      </c>
      <c r="H223" s="119" t="str">
        <f t="shared" si="179"/>
        <v>vlastní</v>
      </c>
      <c r="I223" s="47"/>
      <c r="J223" s="47"/>
      <c r="K223" s="47"/>
      <c r="L223" s="47">
        <f t="shared" si="158"/>
        <v>1</v>
      </c>
      <c r="M223" s="47">
        <f t="shared" si="159"/>
        <v>83</v>
      </c>
      <c r="N223" s="47"/>
      <c r="O223" s="47">
        <f t="shared" si="142"/>
        <v>3</v>
      </c>
      <c r="P223" s="47">
        <f t="shared" si="143"/>
        <v>1</v>
      </c>
      <c r="Q223" s="47">
        <f t="shared" si="144"/>
        <v>17</v>
      </c>
      <c r="R223" s="47" t="str">
        <f t="shared" si="145"/>
        <v>3.17</v>
      </c>
      <c r="S223" s="47"/>
      <c r="T223" s="47"/>
      <c r="U223" s="47"/>
      <c r="V223" s="47"/>
      <c r="W223" s="47"/>
      <c r="X223" s="47"/>
      <c r="Y223" s="47"/>
      <c r="Z223" s="47"/>
    </row>
    <row r="224" spans="1:26" s="10" customFormat="1" outlineLevel="1">
      <c r="A224" s="115" t="str">
        <f t="shared" si="177"/>
        <v/>
      </c>
      <c r="B224" s="146" t="str">
        <f t="shared" si="178"/>
        <v/>
      </c>
      <c r="C224" s="123"/>
      <c r="D224" s="128"/>
      <c r="E224" s="152"/>
      <c r="F224" s="119"/>
      <c r="G224" s="119"/>
      <c r="H224" s="119" t="str">
        <f t="shared" si="179"/>
        <v/>
      </c>
      <c r="I224" s="47"/>
      <c r="J224" s="47"/>
      <c r="K224" s="47"/>
      <c r="L224" s="47">
        <f t="shared" si="158"/>
        <v>0</v>
      </c>
      <c r="M224" s="47">
        <f t="shared" si="159"/>
        <v>83</v>
      </c>
      <c r="N224" s="47"/>
      <c r="O224" s="47">
        <f t="shared" si="142"/>
        <v>3</v>
      </c>
      <c r="P224" s="47">
        <f t="shared" si="143"/>
        <v>0</v>
      </c>
      <c r="Q224" s="47">
        <f t="shared" si="144"/>
        <v>17</v>
      </c>
      <c r="R224" s="47" t="str">
        <f t="shared" si="145"/>
        <v>3.17</v>
      </c>
      <c r="S224" s="47"/>
      <c r="T224" s="47"/>
      <c r="U224" s="47"/>
      <c r="V224" s="47"/>
      <c r="W224" s="47"/>
      <c r="X224" s="47"/>
      <c r="Y224" s="47"/>
      <c r="Z224" s="47"/>
    </row>
    <row r="225" spans="1:26" s="102" customFormat="1" ht="33.75" outlineLevel="1">
      <c r="A225" s="115">
        <f t="shared" si="177"/>
        <v>84</v>
      </c>
      <c r="B225" s="146" t="str">
        <f t="shared" si="178"/>
        <v>3.18</v>
      </c>
      <c r="C225" s="126" t="s">
        <v>140</v>
      </c>
      <c r="D225" s="127" t="s">
        <v>46</v>
      </c>
      <c r="E225" s="119">
        <v>120</v>
      </c>
      <c r="F225" s="119">
        <v>0</v>
      </c>
      <c r="G225" s="119">
        <f>E225*F225</f>
        <v>0</v>
      </c>
      <c r="H225" s="119" t="str">
        <f t="shared" si="179"/>
        <v>vlastní</v>
      </c>
      <c r="J225" s="103"/>
      <c r="L225" s="47">
        <f t="shared" si="158"/>
        <v>1</v>
      </c>
      <c r="M225" s="47">
        <f t="shared" si="159"/>
        <v>84</v>
      </c>
      <c r="N225" s="47"/>
      <c r="O225" s="47">
        <f t="shared" si="142"/>
        <v>3</v>
      </c>
      <c r="P225" s="47">
        <f t="shared" si="143"/>
        <v>1</v>
      </c>
      <c r="Q225" s="47">
        <f t="shared" si="144"/>
        <v>18</v>
      </c>
      <c r="R225" s="47" t="str">
        <f t="shared" si="145"/>
        <v>3.18</v>
      </c>
    </row>
    <row r="226" spans="1:26" s="10" customFormat="1" outlineLevel="1">
      <c r="A226" s="115" t="str">
        <f t="shared" si="177"/>
        <v/>
      </c>
      <c r="B226" s="146" t="str">
        <f t="shared" si="178"/>
        <v/>
      </c>
      <c r="C226" s="123"/>
      <c r="D226" s="124"/>
      <c r="E226" s="152"/>
      <c r="F226" s="119"/>
      <c r="G226" s="119"/>
      <c r="H226" s="119"/>
      <c r="I226" s="47"/>
      <c r="J226" s="47"/>
      <c r="K226" s="47"/>
      <c r="L226" s="47">
        <f t="shared" si="158"/>
        <v>0</v>
      </c>
      <c r="M226" s="47">
        <f t="shared" si="159"/>
        <v>84</v>
      </c>
      <c r="N226" s="47"/>
      <c r="O226" s="47">
        <f t="shared" si="142"/>
        <v>3</v>
      </c>
      <c r="P226" s="47">
        <f t="shared" si="143"/>
        <v>0</v>
      </c>
      <c r="Q226" s="47">
        <f t="shared" si="144"/>
        <v>18</v>
      </c>
      <c r="R226" s="47" t="str">
        <f t="shared" si="145"/>
        <v>3.18</v>
      </c>
      <c r="S226" s="47"/>
      <c r="T226" s="47"/>
      <c r="U226" s="47"/>
      <c r="V226" s="47"/>
      <c r="W226" s="47"/>
      <c r="X226" s="47"/>
      <c r="Y226" s="47"/>
      <c r="Z226" s="47"/>
    </row>
    <row r="227" spans="1:26" s="10" customFormat="1" ht="56.25" outlineLevel="1">
      <c r="A227" s="115">
        <f t="shared" si="177"/>
        <v>85</v>
      </c>
      <c r="B227" s="146" t="str">
        <f t="shared" si="178"/>
        <v>3.19</v>
      </c>
      <c r="C227" s="129" t="s">
        <v>58</v>
      </c>
      <c r="D227" s="127" t="s">
        <v>45</v>
      </c>
      <c r="E227" s="119">
        <v>550</v>
      </c>
      <c r="F227" s="119">
        <v>0</v>
      </c>
      <c r="G227" s="119">
        <f>E227*F227</f>
        <v>0</v>
      </c>
      <c r="H227" s="119" t="str">
        <f t="shared" ref="H227:H234" si="180">IF(ISBLANK(D227),"","vlastní")</f>
        <v>vlastní</v>
      </c>
      <c r="I227" s="47"/>
      <c r="J227" s="47"/>
      <c r="K227" s="47"/>
      <c r="L227" s="47">
        <f t="shared" si="158"/>
        <v>1</v>
      </c>
      <c r="M227" s="47">
        <f t="shared" si="159"/>
        <v>85</v>
      </c>
      <c r="N227" s="47"/>
      <c r="O227" s="47">
        <f t="shared" si="142"/>
        <v>3</v>
      </c>
      <c r="P227" s="47">
        <f t="shared" si="143"/>
        <v>1</v>
      </c>
      <c r="Q227" s="47">
        <f t="shared" si="144"/>
        <v>19</v>
      </c>
      <c r="R227" s="47" t="str">
        <f t="shared" si="145"/>
        <v>3.19</v>
      </c>
      <c r="S227" s="47"/>
      <c r="T227" s="47"/>
      <c r="U227" s="47"/>
      <c r="V227" s="47"/>
      <c r="W227" s="47"/>
      <c r="X227" s="47"/>
      <c r="Y227" s="47"/>
      <c r="Z227" s="47"/>
    </row>
    <row r="228" spans="1:26" s="10" customFormat="1" outlineLevel="1">
      <c r="A228" s="115" t="str">
        <f t="shared" si="177"/>
        <v/>
      </c>
      <c r="B228" s="146" t="str">
        <f t="shared" si="178"/>
        <v/>
      </c>
      <c r="C228" s="123"/>
      <c r="D228" s="128"/>
      <c r="E228" s="152"/>
      <c r="F228" s="119"/>
      <c r="G228" s="119"/>
      <c r="H228" s="119" t="str">
        <f t="shared" si="180"/>
        <v/>
      </c>
      <c r="I228" s="47"/>
      <c r="J228" s="47"/>
      <c r="K228" s="47"/>
      <c r="L228" s="47">
        <f t="shared" si="158"/>
        <v>0</v>
      </c>
      <c r="M228" s="47">
        <f t="shared" si="159"/>
        <v>85</v>
      </c>
      <c r="N228" s="47"/>
      <c r="O228" s="47">
        <f t="shared" si="142"/>
        <v>3</v>
      </c>
      <c r="P228" s="47">
        <f t="shared" si="143"/>
        <v>0</v>
      </c>
      <c r="Q228" s="47">
        <f t="shared" si="144"/>
        <v>19</v>
      </c>
      <c r="R228" s="47" t="str">
        <f t="shared" si="145"/>
        <v>3.19</v>
      </c>
      <c r="S228" s="47"/>
      <c r="T228" s="47"/>
      <c r="U228" s="47"/>
      <c r="V228" s="47"/>
      <c r="W228" s="47"/>
      <c r="X228" s="47"/>
      <c r="Y228" s="47"/>
      <c r="Z228" s="47"/>
    </row>
    <row r="229" spans="1:26" s="10" customFormat="1" ht="78.75" outlineLevel="1">
      <c r="A229" s="115">
        <f t="shared" si="177"/>
        <v>86</v>
      </c>
      <c r="B229" s="146" t="str">
        <f t="shared" si="178"/>
        <v>3.20</v>
      </c>
      <c r="C229" s="129" t="s">
        <v>231</v>
      </c>
      <c r="D229" s="127" t="s">
        <v>45</v>
      </c>
      <c r="E229" s="119">
        <v>128</v>
      </c>
      <c r="F229" s="119">
        <v>0</v>
      </c>
      <c r="G229" s="119">
        <f>E229*F229</f>
        <v>0</v>
      </c>
      <c r="H229" s="119" t="str">
        <f t="shared" si="180"/>
        <v>vlastní</v>
      </c>
      <c r="I229" s="47"/>
      <c r="J229" s="47"/>
      <c r="K229" s="47"/>
      <c r="L229" s="47">
        <f t="shared" si="158"/>
        <v>1</v>
      </c>
      <c r="M229" s="47">
        <f t="shared" si="159"/>
        <v>86</v>
      </c>
      <c r="N229" s="47"/>
      <c r="O229" s="47">
        <f t="shared" si="142"/>
        <v>3</v>
      </c>
      <c r="P229" s="47">
        <f t="shared" si="143"/>
        <v>1</v>
      </c>
      <c r="Q229" s="47">
        <f t="shared" si="144"/>
        <v>20</v>
      </c>
      <c r="R229" s="47" t="str">
        <f t="shared" si="145"/>
        <v>3.20</v>
      </c>
      <c r="S229" s="47"/>
      <c r="T229" s="47"/>
      <c r="U229" s="47"/>
      <c r="V229" s="47"/>
      <c r="W229" s="47"/>
      <c r="X229" s="47"/>
      <c r="Y229" s="47"/>
      <c r="Z229" s="47"/>
    </row>
    <row r="230" spans="1:26" s="10" customFormat="1" outlineLevel="1">
      <c r="A230" s="115" t="str">
        <f t="shared" si="177"/>
        <v/>
      </c>
      <c r="B230" s="146" t="str">
        <f t="shared" si="178"/>
        <v/>
      </c>
      <c r="C230" s="123"/>
      <c r="D230" s="128"/>
      <c r="E230" s="152"/>
      <c r="F230" s="119"/>
      <c r="G230" s="119"/>
      <c r="H230" s="119" t="str">
        <f t="shared" si="180"/>
        <v/>
      </c>
      <c r="I230" s="47"/>
      <c r="J230" s="47"/>
      <c r="K230" s="47"/>
      <c r="L230" s="47">
        <f t="shared" si="158"/>
        <v>0</v>
      </c>
      <c r="M230" s="47">
        <f t="shared" si="159"/>
        <v>86</v>
      </c>
      <c r="N230" s="47"/>
      <c r="O230" s="47">
        <f t="shared" si="142"/>
        <v>3</v>
      </c>
      <c r="P230" s="47">
        <f t="shared" si="143"/>
        <v>0</v>
      </c>
      <c r="Q230" s="47">
        <f t="shared" si="144"/>
        <v>20</v>
      </c>
      <c r="R230" s="47" t="str">
        <f t="shared" si="145"/>
        <v>3.20</v>
      </c>
      <c r="S230" s="47"/>
      <c r="T230" s="47"/>
      <c r="U230" s="47"/>
      <c r="V230" s="47"/>
      <c r="W230" s="47"/>
      <c r="X230" s="47"/>
      <c r="Y230" s="47"/>
      <c r="Z230" s="47"/>
    </row>
    <row r="231" spans="1:26" s="10" customFormat="1" ht="56.25" outlineLevel="1">
      <c r="A231" s="115">
        <f t="shared" si="177"/>
        <v>87</v>
      </c>
      <c r="B231" s="146" t="str">
        <f t="shared" si="178"/>
        <v>3.21</v>
      </c>
      <c r="C231" s="129" t="s">
        <v>60</v>
      </c>
      <c r="D231" s="127" t="s">
        <v>45</v>
      </c>
      <c r="E231" s="119">
        <v>9</v>
      </c>
      <c r="F231" s="119">
        <v>0</v>
      </c>
      <c r="G231" s="119">
        <f>E231*F231</f>
        <v>0</v>
      </c>
      <c r="H231" s="119" t="str">
        <f t="shared" si="180"/>
        <v>vlastní</v>
      </c>
      <c r="I231" s="47"/>
      <c r="J231" s="47"/>
      <c r="K231" s="47"/>
      <c r="L231" s="47">
        <f t="shared" si="158"/>
        <v>1</v>
      </c>
      <c r="M231" s="47">
        <f t="shared" si="159"/>
        <v>87</v>
      </c>
      <c r="N231" s="47"/>
      <c r="O231" s="47">
        <f t="shared" si="142"/>
        <v>3</v>
      </c>
      <c r="P231" s="47">
        <f t="shared" si="143"/>
        <v>1</v>
      </c>
      <c r="Q231" s="47">
        <f t="shared" si="144"/>
        <v>21</v>
      </c>
      <c r="R231" s="47" t="str">
        <f t="shared" si="145"/>
        <v>3.21</v>
      </c>
      <c r="S231" s="47"/>
      <c r="T231" s="47"/>
      <c r="U231" s="47"/>
      <c r="V231" s="47"/>
      <c r="W231" s="47"/>
      <c r="X231" s="47"/>
      <c r="Y231" s="47"/>
      <c r="Z231" s="47"/>
    </row>
    <row r="232" spans="1:26" s="10" customFormat="1" outlineLevel="1">
      <c r="A232" s="115" t="str">
        <f t="shared" si="177"/>
        <v/>
      </c>
      <c r="B232" s="146" t="str">
        <f t="shared" si="178"/>
        <v/>
      </c>
      <c r="C232" s="123"/>
      <c r="D232" s="128"/>
      <c r="E232" s="152"/>
      <c r="F232" s="119"/>
      <c r="G232" s="119"/>
      <c r="H232" s="119" t="str">
        <f t="shared" si="180"/>
        <v/>
      </c>
      <c r="I232" s="47"/>
      <c r="J232" s="47"/>
      <c r="K232" s="47"/>
      <c r="L232" s="47">
        <f t="shared" si="158"/>
        <v>0</v>
      </c>
      <c r="M232" s="47">
        <f t="shared" si="159"/>
        <v>87</v>
      </c>
      <c r="N232" s="47"/>
      <c r="O232" s="47">
        <f t="shared" si="142"/>
        <v>3</v>
      </c>
      <c r="P232" s="47">
        <f t="shared" si="143"/>
        <v>0</v>
      </c>
      <c r="Q232" s="47">
        <f t="shared" si="144"/>
        <v>21</v>
      </c>
      <c r="R232" s="47" t="str">
        <f t="shared" si="145"/>
        <v>3.21</v>
      </c>
      <c r="S232" s="47"/>
      <c r="T232" s="47"/>
      <c r="U232" s="47"/>
      <c r="V232" s="47"/>
      <c r="W232" s="47"/>
      <c r="X232" s="47"/>
      <c r="Y232" s="47"/>
      <c r="Z232" s="47"/>
    </row>
    <row r="233" spans="1:26" s="10" customFormat="1" ht="56.25" outlineLevel="1">
      <c r="A233" s="115">
        <f>IF(L233=1,M233,"")</f>
        <v>88</v>
      </c>
      <c r="B233" s="146" t="str">
        <f t="shared" si="178"/>
        <v>3.22</v>
      </c>
      <c r="C233" s="129" t="s">
        <v>116</v>
      </c>
      <c r="D233" s="127" t="s">
        <v>45</v>
      </c>
      <c r="E233" s="119">
        <v>8</v>
      </c>
      <c r="F233" s="119">
        <v>0</v>
      </c>
      <c r="G233" s="119">
        <f>E233*F233</f>
        <v>0</v>
      </c>
      <c r="H233" s="119" t="str">
        <f t="shared" si="180"/>
        <v>vlastní</v>
      </c>
      <c r="I233" s="47"/>
      <c r="J233" s="47"/>
      <c r="K233" s="47"/>
      <c r="L233" s="47">
        <f t="shared" si="158"/>
        <v>1</v>
      </c>
      <c r="M233" s="47">
        <f t="shared" si="159"/>
        <v>88</v>
      </c>
      <c r="N233" s="47"/>
      <c r="O233" s="47">
        <f t="shared" si="142"/>
        <v>3</v>
      </c>
      <c r="P233" s="47">
        <f t="shared" si="143"/>
        <v>1</v>
      </c>
      <c r="Q233" s="47">
        <f t="shared" si="144"/>
        <v>22</v>
      </c>
      <c r="R233" s="47" t="str">
        <f t="shared" si="145"/>
        <v>3.22</v>
      </c>
      <c r="S233" s="47"/>
      <c r="T233" s="47"/>
      <c r="U233" s="47"/>
      <c r="V233" s="47"/>
      <c r="W233" s="47"/>
      <c r="X233" s="47"/>
      <c r="Y233" s="47"/>
      <c r="Z233" s="47"/>
    </row>
    <row r="234" spans="1:26" s="10" customFormat="1" outlineLevel="1">
      <c r="A234" s="115" t="str">
        <f t="shared" ref="A234" si="181">IF(L234=1,M234,"")</f>
        <v/>
      </c>
      <c r="B234" s="146" t="str">
        <f t="shared" si="178"/>
        <v/>
      </c>
      <c r="C234" s="123"/>
      <c r="D234" s="128"/>
      <c r="E234" s="152"/>
      <c r="F234" s="119"/>
      <c r="G234" s="119"/>
      <c r="H234" s="119" t="str">
        <f t="shared" si="180"/>
        <v/>
      </c>
      <c r="I234" s="47"/>
      <c r="J234" s="47"/>
      <c r="K234" s="47"/>
      <c r="L234" s="47">
        <f t="shared" si="158"/>
        <v>0</v>
      </c>
      <c r="M234" s="47">
        <f t="shared" si="159"/>
        <v>88</v>
      </c>
      <c r="N234" s="47"/>
      <c r="O234" s="47">
        <f t="shared" ref="O234" si="182">O233</f>
        <v>3</v>
      </c>
      <c r="P234" s="47">
        <f t="shared" ref="P234" si="183">IF(ISTEXT(D234),1,0)</f>
        <v>0</v>
      </c>
      <c r="Q234" s="47">
        <f t="shared" ref="Q234" si="184">P234+Q233</f>
        <v>22</v>
      </c>
      <c r="R234" s="47" t="str">
        <f t="shared" ref="R234" si="185">CONCATENATE(O234,".",Q234)</f>
        <v>3.22</v>
      </c>
      <c r="S234" s="47"/>
      <c r="T234" s="47"/>
      <c r="U234" s="47"/>
      <c r="V234" s="47"/>
      <c r="W234" s="47"/>
      <c r="X234" s="47"/>
      <c r="Y234" s="47"/>
      <c r="Z234" s="47"/>
    </row>
    <row r="235" spans="1:26" s="10" customFormat="1">
      <c r="A235" s="111" t="s">
        <v>44</v>
      </c>
      <c r="B235" s="155">
        <v>4</v>
      </c>
      <c r="C235" s="112" t="s">
        <v>141</v>
      </c>
      <c r="D235" s="113"/>
      <c r="E235" s="114"/>
      <c r="F235" s="114"/>
      <c r="G235" s="114">
        <f>SUM(G236:G298)</f>
        <v>0</v>
      </c>
      <c r="H235" s="114"/>
      <c r="I235" s="47"/>
      <c r="J235" s="47"/>
      <c r="K235" s="47"/>
      <c r="L235" s="47">
        <f t="shared" si="158"/>
        <v>0</v>
      </c>
      <c r="M235" s="47">
        <f t="shared" si="159"/>
        <v>88</v>
      </c>
      <c r="N235" s="47"/>
      <c r="O235" s="47"/>
      <c r="P235" s="47"/>
      <c r="Q235" s="47"/>
      <c r="R235" s="47"/>
      <c r="S235" s="47"/>
      <c r="T235" s="47"/>
      <c r="U235" s="47"/>
      <c r="V235" s="47"/>
      <c r="W235" s="47"/>
      <c r="X235" s="47"/>
      <c r="Y235" s="47"/>
      <c r="Z235" s="47"/>
    </row>
    <row r="236" spans="1:26" s="10" customFormat="1" ht="33.75" outlineLevel="1">
      <c r="A236" s="115">
        <f>IF(L236=1,M236,"")</f>
        <v>89</v>
      </c>
      <c r="B236" s="146" t="str">
        <f>IF(P236=1,R236,"")</f>
        <v>4.1</v>
      </c>
      <c r="C236" s="116" t="s">
        <v>143</v>
      </c>
      <c r="D236" s="117" t="s">
        <v>47</v>
      </c>
      <c r="E236" s="119">
        <v>1</v>
      </c>
      <c r="F236" s="119">
        <v>0</v>
      </c>
      <c r="G236" s="119">
        <f>E236*F236</f>
        <v>0</v>
      </c>
      <c r="H236" s="119" t="str">
        <f>IF(ISBLANK(D236),"","vlastní")</f>
        <v>vlastní</v>
      </c>
      <c r="I236" s="47"/>
      <c r="J236" s="47"/>
      <c r="K236" s="47"/>
      <c r="L236" s="47">
        <f t="shared" si="158"/>
        <v>1</v>
      </c>
      <c r="M236" s="47">
        <f t="shared" si="159"/>
        <v>89</v>
      </c>
      <c r="N236" s="47"/>
      <c r="O236" s="188">
        <v>4</v>
      </c>
      <c r="P236" s="47">
        <f>IF(ISTEXT(D236),1,0)</f>
        <v>1</v>
      </c>
      <c r="Q236" s="47">
        <f>P236+Q235</f>
        <v>1</v>
      </c>
      <c r="R236" s="47" t="str">
        <f>CONCATENATE(O236,".",Q236)</f>
        <v>4.1</v>
      </c>
      <c r="S236" s="47"/>
      <c r="T236" s="47"/>
      <c r="U236" s="47"/>
      <c r="V236" s="47"/>
      <c r="W236" s="47"/>
      <c r="X236" s="47"/>
      <c r="Y236" s="47"/>
      <c r="Z236" s="47"/>
    </row>
    <row r="237" spans="1:26" s="10" customFormat="1" ht="33.75" outlineLevel="1">
      <c r="A237" s="115" t="str">
        <f>IF(L237=1,M237,"")</f>
        <v/>
      </c>
      <c r="B237" s="146" t="str">
        <f t="shared" ref="B237:B298" si="186">IF(P237=1,R237,"")</f>
        <v/>
      </c>
      <c r="C237" s="120" t="s">
        <v>55</v>
      </c>
      <c r="D237" s="117"/>
      <c r="E237" s="119"/>
      <c r="F237" s="119"/>
      <c r="G237" s="119"/>
      <c r="H237" s="119" t="str">
        <f t="shared" ref="H237:H244" si="187">IF(ISBLANK(D237),"","vlastní")</f>
        <v/>
      </c>
      <c r="I237" s="47"/>
      <c r="J237" s="47"/>
      <c r="K237" s="47"/>
      <c r="L237" s="47">
        <f t="shared" si="158"/>
        <v>0</v>
      </c>
      <c r="M237" s="47">
        <f t="shared" si="159"/>
        <v>89</v>
      </c>
      <c r="N237" s="47"/>
      <c r="O237" s="47">
        <f>O236</f>
        <v>4</v>
      </c>
      <c r="P237" s="47">
        <f t="shared" ref="P237" si="188">IF(ISTEXT(D237),1,0)</f>
        <v>0</v>
      </c>
      <c r="Q237" s="47">
        <f t="shared" ref="Q237" si="189">P237+Q236</f>
        <v>1</v>
      </c>
      <c r="R237" s="47" t="str">
        <f t="shared" ref="R237" si="190">CONCATENATE(O237,".",Q237)</f>
        <v>4.1</v>
      </c>
      <c r="S237" s="47"/>
      <c r="T237" s="47"/>
      <c r="U237" s="47"/>
      <c r="V237" s="47"/>
      <c r="W237" s="47"/>
      <c r="X237" s="47"/>
      <c r="Y237" s="47"/>
      <c r="Z237" s="47"/>
    </row>
    <row r="238" spans="1:26" s="10" customFormat="1" ht="67.5" outlineLevel="1">
      <c r="A238" s="115" t="str">
        <f t="shared" ref="A238:A249" si="191">IF(L238=1,M238,"")</f>
        <v/>
      </c>
      <c r="B238" s="146" t="str">
        <f t="shared" si="186"/>
        <v/>
      </c>
      <c r="C238" s="121" t="s">
        <v>71</v>
      </c>
      <c r="D238" s="117"/>
      <c r="E238" s="119"/>
      <c r="F238" s="119"/>
      <c r="G238" s="119"/>
      <c r="H238" s="119" t="str">
        <f t="shared" si="187"/>
        <v/>
      </c>
      <c r="I238" s="47"/>
      <c r="J238" s="47"/>
      <c r="K238" s="47"/>
      <c r="L238" s="47">
        <f t="shared" si="158"/>
        <v>0</v>
      </c>
      <c r="M238" s="47">
        <f t="shared" si="159"/>
        <v>89</v>
      </c>
      <c r="N238" s="47"/>
      <c r="O238" s="47">
        <f t="shared" ref="O238:O297" si="192">O237</f>
        <v>4</v>
      </c>
      <c r="P238" s="47">
        <f t="shared" ref="P238:P297" si="193">IF(ISTEXT(D238),1,0)</f>
        <v>0</v>
      </c>
      <c r="Q238" s="47">
        <f t="shared" ref="Q238:Q297" si="194">P238+Q237</f>
        <v>1</v>
      </c>
      <c r="R238" s="47" t="str">
        <f t="shared" ref="R238:R297" si="195">CONCATENATE(O238,".",Q238)</f>
        <v>4.1</v>
      </c>
      <c r="S238" s="47"/>
      <c r="T238" s="47"/>
      <c r="U238" s="47"/>
      <c r="V238" s="47"/>
      <c r="W238" s="47"/>
      <c r="X238" s="47"/>
      <c r="Y238" s="47"/>
      <c r="Z238" s="47"/>
    </row>
    <row r="239" spans="1:26" s="10" customFormat="1" ht="22.5" outlineLevel="1">
      <c r="A239" s="115"/>
      <c r="B239" s="146"/>
      <c r="C239" s="121" t="s">
        <v>467</v>
      </c>
      <c r="D239" s="117"/>
      <c r="E239" s="119"/>
      <c r="F239" s="119"/>
      <c r="G239" s="119"/>
      <c r="H239" s="119"/>
      <c r="I239" s="47"/>
      <c r="J239" s="47"/>
      <c r="K239" s="47"/>
      <c r="L239" s="47">
        <f t="shared" si="158"/>
        <v>0</v>
      </c>
      <c r="M239" s="47">
        <f t="shared" si="159"/>
        <v>89</v>
      </c>
      <c r="N239" s="47"/>
      <c r="O239" s="47">
        <f t="shared" si="192"/>
        <v>4</v>
      </c>
      <c r="P239" s="47">
        <f t="shared" si="193"/>
        <v>0</v>
      </c>
      <c r="Q239" s="47">
        <f t="shared" si="194"/>
        <v>1</v>
      </c>
      <c r="R239" s="47" t="str">
        <f t="shared" si="195"/>
        <v>4.1</v>
      </c>
      <c r="S239" s="47"/>
      <c r="T239" s="47"/>
      <c r="U239" s="47"/>
      <c r="V239" s="47"/>
      <c r="W239" s="47"/>
      <c r="X239" s="47"/>
      <c r="Y239" s="47"/>
      <c r="Z239" s="47"/>
    </row>
    <row r="240" spans="1:26" s="10" customFormat="1" ht="22.5" outlineLevel="1">
      <c r="A240" s="115" t="str">
        <f t="shared" si="191"/>
        <v/>
      </c>
      <c r="B240" s="146" t="str">
        <f t="shared" si="186"/>
        <v/>
      </c>
      <c r="C240" s="122" t="s">
        <v>54</v>
      </c>
      <c r="D240" s="117"/>
      <c r="E240" s="119"/>
      <c r="F240" s="119"/>
      <c r="G240" s="119"/>
      <c r="H240" s="119" t="str">
        <f t="shared" si="187"/>
        <v/>
      </c>
      <c r="I240" s="47"/>
      <c r="J240" s="47"/>
      <c r="K240" s="47"/>
      <c r="L240" s="47">
        <f t="shared" si="158"/>
        <v>0</v>
      </c>
      <c r="M240" s="47">
        <f t="shared" si="159"/>
        <v>89</v>
      </c>
      <c r="N240" s="47"/>
      <c r="O240" s="47">
        <f t="shared" si="192"/>
        <v>4</v>
      </c>
      <c r="P240" s="47">
        <f t="shared" si="193"/>
        <v>0</v>
      </c>
      <c r="Q240" s="47">
        <f t="shared" si="194"/>
        <v>1</v>
      </c>
      <c r="R240" s="47" t="str">
        <f t="shared" si="195"/>
        <v>4.1</v>
      </c>
      <c r="S240" s="47"/>
      <c r="T240" s="47"/>
      <c r="U240" s="47"/>
      <c r="V240" s="47"/>
      <c r="W240" s="47"/>
      <c r="X240" s="47"/>
      <c r="Y240" s="47"/>
      <c r="Z240" s="47"/>
    </row>
    <row r="241" spans="1:26" s="10" customFormat="1" outlineLevel="1">
      <c r="A241" s="115" t="str">
        <f t="shared" si="191"/>
        <v/>
      </c>
      <c r="B241" s="146" t="str">
        <f t="shared" si="186"/>
        <v/>
      </c>
      <c r="C241" s="123"/>
      <c r="D241" s="124"/>
      <c r="E241" s="152"/>
      <c r="F241" s="119"/>
      <c r="G241" s="119"/>
      <c r="H241" s="119" t="str">
        <f t="shared" si="187"/>
        <v/>
      </c>
      <c r="I241" s="47"/>
      <c r="J241" s="47"/>
      <c r="K241" s="47"/>
      <c r="L241" s="47">
        <f t="shared" si="158"/>
        <v>0</v>
      </c>
      <c r="M241" s="47">
        <f t="shared" si="159"/>
        <v>89</v>
      </c>
      <c r="N241" s="47"/>
      <c r="O241" s="47">
        <f t="shared" si="192"/>
        <v>4</v>
      </c>
      <c r="P241" s="47">
        <f t="shared" si="193"/>
        <v>0</v>
      </c>
      <c r="Q241" s="47">
        <f t="shared" si="194"/>
        <v>1</v>
      </c>
      <c r="R241" s="47" t="str">
        <f t="shared" si="195"/>
        <v>4.1</v>
      </c>
      <c r="S241" s="47"/>
      <c r="T241" s="47"/>
      <c r="U241" s="47"/>
      <c r="V241" s="47"/>
      <c r="W241" s="47"/>
      <c r="X241" s="47"/>
      <c r="Y241" s="47"/>
      <c r="Z241" s="47"/>
    </row>
    <row r="242" spans="1:26" s="10" customFormat="1" ht="33.75" outlineLevel="1">
      <c r="A242" s="115">
        <f t="shared" si="191"/>
        <v>90</v>
      </c>
      <c r="B242" s="146" t="str">
        <f t="shared" si="186"/>
        <v>4.2</v>
      </c>
      <c r="C242" s="125" t="s">
        <v>134</v>
      </c>
      <c r="D242" s="117" t="s">
        <v>47</v>
      </c>
      <c r="E242" s="119">
        <v>1</v>
      </c>
      <c r="F242" s="119">
        <v>0</v>
      </c>
      <c r="G242" s="119">
        <f>E242*F242</f>
        <v>0</v>
      </c>
      <c r="H242" s="119" t="str">
        <f t="shared" si="187"/>
        <v>vlastní</v>
      </c>
      <c r="I242" s="47"/>
      <c r="J242" s="47"/>
      <c r="K242" s="47"/>
      <c r="L242" s="47">
        <f t="shared" si="158"/>
        <v>1</v>
      </c>
      <c r="M242" s="47">
        <f t="shared" si="159"/>
        <v>90</v>
      </c>
      <c r="N242" s="47"/>
      <c r="O242" s="47">
        <f t="shared" si="192"/>
        <v>4</v>
      </c>
      <c r="P242" s="47">
        <f t="shared" si="193"/>
        <v>1</v>
      </c>
      <c r="Q242" s="47">
        <f t="shared" si="194"/>
        <v>2</v>
      </c>
      <c r="R242" s="47" t="str">
        <f t="shared" si="195"/>
        <v>4.2</v>
      </c>
      <c r="S242" s="47"/>
      <c r="T242" s="47"/>
      <c r="U242" s="47"/>
      <c r="V242" s="47"/>
      <c r="W242" s="47"/>
      <c r="X242" s="47"/>
      <c r="Y242" s="47"/>
      <c r="Z242" s="47"/>
    </row>
    <row r="243" spans="1:26" s="10" customFormat="1" ht="45" outlineLevel="1">
      <c r="A243" s="115" t="str">
        <f t="shared" si="191"/>
        <v/>
      </c>
      <c r="B243" s="146" t="str">
        <f t="shared" si="186"/>
        <v/>
      </c>
      <c r="C243" s="125" t="s">
        <v>69</v>
      </c>
      <c r="D243" s="117"/>
      <c r="E243" s="119"/>
      <c r="F243" s="119"/>
      <c r="G243" s="119"/>
      <c r="H243" s="119" t="str">
        <f t="shared" si="187"/>
        <v/>
      </c>
      <c r="I243" s="47"/>
      <c r="J243" s="47"/>
      <c r="K243" s="47"/>
      <c r="L243" s="47">
        <f t="shared" si="158"/>
        <v>0</v>
      </c>
      <c r="M243" s="47">
        <f t="shared" si="159"/>
        <v>90</v>
      </c>
      <c r="N243" s="47"/>
      <c r="O243" s="47">
        <f t="shared" si="192"/>
        <v>4</v>
      </c>
      <c r="P243" s="47">
        <f t="shared" si="193"/>
        <v>0</v>
      </c>
      <c r="Q243" s="47">
        <f t="shared" si="194"/>
        <v>2</v>
      </c>
      <c r="R243" s="47" t="str">
        <f t="shared" si="195"/>
        <v>4.2</v>
      </c>
      <c r="S243" s="47"/>
      <c r="T243" s="47"/>
      <c r="U243" s="47"/>
      <c r="V243" s="47"/>
      <c r="W243" s="47"/>
      <c r="X243" s="47"/>
      <c r="Y243" s="47"/>
      <c r="Z243" s="47"/>
    </row>
    <row r="244" spans="1:26" s="10" customFormat="1" ht="33.75" outlineLevel="1">
      <c r="A244" s="115">
        <f t="shared" si="191"/>
        <v>91</v>
      </c>
      <c r="B244" s="146" t="str">
        <f t="shared" si="186"/>
        <v>4.3</v>
      </c>
      <c r="C244" s="125" t="s">
        <v>123</v>
      </c>
      <c r="D244" s="117" t="s">
        <v>47</v>
      </c>
      <c r="E244" s="119">
        <v>1</v>
      </c>
      <c r="F244" s="119">
        <v>0</v>
      </c>
      <c r="G244" s="119">
        <f t="shared" ref="G244" si="196">E244*F244</f>
        <v>0</v>
      </c>
      <c r="H244" s="119" t="str">
        <f t="shared" si="187"/>
        <v>vlastní</v>
      </c>
      <c r="I244" s="47"/>
      <c r="J244" s="47"/>
      <c r="K244" s="47"/>
      <c r="L244" s="47">
        <f t="shared" si="158"/>
        <v>1</v>
      </c>
      <c r="M244" s="47">
        <f t="shared" si="159"/>
        <v>91</v>
      </c>
      <c r="N244" s="47"/>
      <c r="O244" s="47">
        <f t="shared" si="192"/>
        <v>4</v>
      </c>
      <c r="P244" s="47">
        <f t="shared" si="193"/>
        <v>1</v>
      </c>
      <c r="Q244" s="47">
        <f t="shared" si="194"/>
        <v>3</v>
      </c>
      <c r="R244" s="47" t="str">
        <f t="shared" si="195"/>
        <v>4.3</v>
      </c>
      <c r="S244" s="47"/>
      <c r="T244" s="47"/>
      <c r="U244" s="47"/>
      <c r="V244" s="47"/>
      <c r="W244" s="47"/>
      <c r="X244" s="47"/>
      <c r="Y244" s="47"/>
      <c r="Z244" s="47"/>
    </row>
    <row r="245" spans="1:26" s="10" customFormat="1" outlineLevel="1">
      <c r="A245" s="115" t="str">
        <f t="shared" si="191"/>
        <v/>
      </c>
      <c r="B245" s="146" t="str">
        <f t="shared" si="186"/>
        <v/>
      </c>
      <c r="C245" s="123"/>
      <c r="D245" s="117"/>
      <c r="E245" s="119"/>
      <c r="F245" s="119"/>
      <c r="G245" s="119"/>
      <c r="H245" s="119"/>
      <c r="I245" s="47"/>
      <c r="J245" s="47"/>
      <c r="K245" s="47"/>
      <c r="L245" s="47">
        <f t="shared" si="158"/>
        <v>0</v>
      </c>
      <c r="M245" s="47">
        <f t="shared" si="159"/>
        <v>91</v>
      </c>
      <c r="N245" s="47"/>
      <c r="O245" s="47">
        <f t="shared" si="192"/>
        <v>4</v>
      </c>
      <c r="P245" s="47">
        <f t="shared" si="193"/>
        <v>0</v>
      </c>
      <c r="Q245" s="47">
        <f t="shared" si="194"/>
        <v>3</v>
      </c>
      <c r="R245" s="47" t="str">
        <f t="shared" si="195"/>
        <v>4.3</v>
      </c>
      <c r="S245" s="47"/>
      <c r="T245" s="47"/>
      <c r="U245" s="47"/>
      <c r="V245" s="47"/>
      <c r="W245" s="47"/>
      <c r="X245" s="47"/>
      <c r="Y245" s="47"/>
      <c r="Z245" s="47"/>
    </row>
    <row r="246" spans="1:26" s="10" customFormat="1" ht="33.75" outlineLevel="1">
      <c r="A246" s="115">
        <f t="shared" si="191"/>
        <v>92</v>
      </c>
      <c r="B246" s="146" t="str">
        <f t="shared" si="186"/>
        <v>4.4</v>
      </c>
      <c r="C246" s="129" t="s">
        <v>207</v>
      </c>
      <c r="D246" s="117" t="s">
        <v>47</v>
      </c>
      <c r="E246" s="119">
        <v>4</v>
      </c>
      <c r="F246" s="135">
        <v>0</v>
      </c>
      <c r="G246" s="119">
        <f>E246*F246</f>
        <v>0</v>
      </c>
      <c r="H246" s="119" t="str">
        <f t="shared" ref="H246:H249" si="197">IF(ISBLANK(D246),"","vlastní")</f>
        <v>vlastní</v>
      </c>
      <c r="I246" s="47"/>
      <c r="J246" s="47"/>
      <c r="K246" s="47"/>
      <c r="L246" s="47">
        <f t="shared" si="158"/>
        <v>1</v>
      </c>
      <c r="M246" s="47">
        <f t="shared" si="159"/>
        <v>92</v>
      </c>
      <c r="N246" s="47"/>
      <c r="O246" s="47">
        <f t="shared" si="192"/>
        <v>4</v>
      </c>
      <c r="P246" s="47">
        <f t="shared" si="193"/>
        <v>1</v>
      </c>
      <c r="Q246" s="47">
        <f t="shared" si="194"/>
        <v>4</v>
      </c>
      <c r="R246" s="47" t="str">
        <f t="shared" si="195"/>
        <v>4.4</v>
      </c>
      <c r="S246" s="47"/>
      <c r="T246" s="47"/>
      <c r="U246" s="47"/>
      <c r="V246" s="47"/>
      <c r="W246" s="47"/>
      <c r="X246" s="47"/>
      <c r="Y246" s="47"/>
      <c r="Z246" s="47"/>
    </row>
    <row r="247" spans="1:26" s="10" customFormat="1" outlineLevel="1">
      <c r="A247" s="115" t="str">
        <f t="shared" si="191"/>
        <v/>
      </c>
      <c r="B247" s="146" t="str">
        <f t="shared" si="186"/>
        <v/>
      </c>
      <c r="C247" s="123"/>
      <c r="D247" s="124"/>
      <c r="E247" s="152"/>
      <c r="F247" s="119"/>
      <c r="G247" s="119"/>
      <c r="H247" s="119" t="str">
        <f t="shared" si="197"/>
        <v/>
      </c>
      <c r="I247" s="47"/>
      <c r="J247" s="47"/>
      <c r="K247" s="47"/>
      <c r="L247" s="47">
        <f t="shared" si="158"/>
        <v>0</v>
      </c>
      <c r="M247" s="47">
        <f t="shared" si="159"/>
        <v>92</v>
      </c>
      <c r="N247" s="47"/>
      <c r="O247" s="47">
        <f t="shared" si="192"/>
        <v>4</v>
      </c>
      <c r="P247" s="47">
        <f t="shared" si="193"/>
        <v>0</v>
      </c>
      <c r="Q247" s="47">
        <f t="shared" si="194"/>
        <v>4</v>
      </c>
      <c r="R247" s="47" t="str">
        <f t="shared" si="195"/>
        <v>4.4</v>
      </c>
      <c r="S247" s="47"/>
      <c r="T247" s="47"/>
      <c r="U247" s="47"/>
      <c r="V247" s="47"/>
      <c r="W247" s="47"/>
      <c r="X247" s="47"/>
      <c r="Y247" s="47"/>
      <c r="Z247" s="47"/>
    </row>
    <row r="248" spans="1:26" s="10" customFormat="1" ht="45" outlineLevel="1">
      <c r="A248" s="115">
        <f t="shared" si="191"/>
        <v>93</v>
      </c>
      <c r="B248" s="146" t="str">
        <f t="shared" si="186"/>
        <v>4.5</v>
      </c>
      <c r="C248" s="126" t="s">
        <v>418</v>
      </c>
      <c r="D248" s="186" t="s">
        <v>47</v>
      </c>
      <c r="E248" s="153">
        <v>21</v>
      </c>
      <c r="F248" s="119">
        <v>0</v>
      </c>
      <c r="G248" s="119">
        <f>E248*F248</f>
        <v>0</v>
      </c>
      <c r="H248" s="119" t="str">
        <f t="shared" si="197"/>
        <v>vlastní</v>
      </c>
      <c r="I248" s="47"/>
      <c r="J248" s="47"/>
      <c r="K248" s="47"/>
      <c r="L248" s="47">
        <f t="shared" si="158"/>
        <v>1</v>
      </c>
      <c r="M248" s="47">
        <f t="shared" si="159"/>
        <v>93</v>
      </c>
      <c r="N248" s="47"/>
      <c r="O248" s="47">
        <f t="shared" si="192"/>
        <v>4</v>
      </c>
      <c r="P248" s="47">
        <f t="shared" si="193"/>
        <v>1</v>
      </c>
      <c r="Q248" s="47">
        <f t="shared" si="194"/>
        <v>5</v>
      </c>
      <c r="R248" s="47" t="str">
        <f t="shared" si="195"/>
        <v>4.5</v>
      </c>
      <c r="S248" s="47"/>
      <c r="T248" s="47"/>
      <c r="U248" s="47"/>
      <c r="V248" s="47"/>
      <c r="W248" s="47"/>
      <c r="X248" s="47"/>
      <c r="Y248" s="47"/>
      <c r="Z248" s="47"/>
    </row>
    <row r="249" spans="1:26" s="10" customFormat="1" outlineLevel="1">
      <c r="A249" s="115" t="str">
        <f t="shared" si="191"/>
        <v/>
      </c>
      <c r="B249" s="146" t="str">
        <f t="shared" si="186"/>
        <v/>
      </c>
      <c r="C249" s="126" t="s">
        <v>135</v>
      </c>
      <c r="D249" s="186"/>
      <c r="E249" s="153"/>
      <c r="F249" s="119"/>
      <c r="G249" s="119"/>
      <c r="H249" s="119" t="str">
        <f t="shared" si="197"/>
        <v/>
      </c>
      <c r="I249" s="47"/>
      <c r="J249" s="47"/>
      <c r="K249" s="47"/>
      <c r="L249" s="47">
        <f t="shared" si="158"/>
        <v>0</v>
      </c>
      <c r="M249" s="47">
        <f t="shared" si="159"/>
        <v>93</v>
      </c>
      <c r="N249" s="47"/>
      <c r="O249" s="47">
        <f t="shared" si="192"/>
        <v>4</v>
      </c>
      <c r="P249" s="47">
        <f t="shared" si="193"/>
        <v>0</v>
      </c>
      <c r="Q249" s="47">
        <f t="shared" si="194"/>
        <v>5</v>
      </c>
      <c r="R249" s="47" t="str">
        <f t="shared" si="195"/>
        <v>4.5</v>
      </c>
      <c r="S249" s="47"/>
      <c r="T249" s="47"/>
      <c r="U249" s="47"/>
      <c r="V249" s="47"/>
      <c r="W249" s="47"/>
      <c r="X249" s="47"/>
      <c r="Y249" s="47"/>
      <c r="Z249" s="47"/>
    </row>
    <row r="250" spans="1:26" s="10" customFormat="1" outlineLevel="1">
      <c r="A250" s="115"/>
      <c r="B250" s="146" t="str">
        <f t="shared" si="186"/>
        <v/>
      </c>
      <c r="C250" s="123"/>
      <c r="D250" s="186"/>
      <c r="E250" s="153"/>
      <c r="F250" s="119"/>
      <c r="G250" s="119"/>
      <c r="H250" s="119"/>
      <c r="I250" s="47"/>
      <c r="J250" s="47"/>
      <c r="K250" s="47"/>
      <c r="L250" s="47">
        <f t="shared" si="158"/>
        <v>0</v>
      </c>
      <c r="M250" s="47">
        <f t="shared" si="159"/>
        <v>93</v>
      </c>
      <c r="N250" s="47"/>
      <c r="O250" s="47">
        <f t="shared" si="192"/>
        <v>4</v>
      </c>
      <c r="P250" s="47">
        <f t="shared" si="193"/>
        <v>0</v>
      </c>
      <c r="Q250" s="47">
        <f t="shared" si="194"/>
        <v>5</v>
      </c>
      <c r="R250" s="47" t="str">
        <f t="shared" si="195"/>
        <v>4.5</v>
      </c>
      <c r="S250" s="47"/>
      <c r="T250" s="47"/>
      <c r="U250" s="47"/>
      <c r="V250" s="47"/>
      <c r="W250" s="47"/>
      <c r="X250" s="47"/>
      <c r="Y250" s="47"/>
      <c r="Z250" s="47"/>
    </row>
    <row r="251" spans="1:26" s="10" customFormat="1" ht="56.25" outlineLevel="1">
      <c r="A251" s="115">
        <f t="shared" ref="A251:A252" si="198">IF(L251=1,M251,"")</f>
        <v>94</v>
      </c>
      <c r="B251" s="146" t="str">
        <f t="shared" si="186"/>
        <v>4.6</v>
      </c>
      <c r="C251" s="126" t="s">
        <v>423</v>
      </c>
      <c r="D251" s="186" t="s">
        <v>47</v>
      </c>
      <c r="E251" s="153">
        <v>1</v>
      </c>
      <c r="F251" s="119">
        <v>0</v>
      </c>
      <c r="G251" s="119">
        <f>E251*F251</f>
        <v>0</v>
      </c>
      <c r="H251" s="119" t="str">
        <f t="shared" ref="H251:H252" si="199">IF(ISBLANK(D251),"","vlastní")</f>
        <v>vlastní</v>
      </c>
      <c r="I251" s="47"/>
      <c r="J251" s="47"/>
      <c r="K251" s="47"/>
      <c r="L251" s="47">
        <f t="shared" si="158"/>
        <v>1</v>
      </c>
      <c r="M251" s="47">
        <f t="shared" si="159"/>
        <v>94</v>
      </c>
      <c r="N251" s="47"/>
      <c r="O251" s="47">
        <f t="shared" si="192"/>
        <v>4</v>
      </c>
      <c r="P251" s="47">
        <f t="shared" si="193"/>
        <v>1</v>
      </c>
      <c r="Q251" s="47">
        <f t="shared" si="194"/>
        <v>6</v>
      </c>
      <c r="R251" s="47" t="str">
        <f t="shared" si="195"/>
        <v>4.6</v>
      </c>
      <c r="S251" s="47"/>
      <c r="T251" s="47"/>
      <c r="U251" s="47"/>
      <c r="V251" s="47"/>
      <c r="W251" s="47"/>
      <c r="X251" s="47"/>
      <c r="Y251" s="47"/>
      <c r="Z251" s="47"/>
    </row>
    <row r="252" spans="1:26" s="10" customFormat="1" outlineLevel="1">
      <c r="A252" s="115" t="str">
        <f t="shared" si="198"/>
        <v/>
      </c>
      <c r="B252" s="146" t="str">
        <f t="shared" si="186"/>
        <v/>
      </c>
      <c r="C252" s="126" t="s">
        <v>135</v>
      </c>
      <c r="D252" s="186"/>
      <c r="E252" s="153"/>
      <c r="F252" s="119"/>
      <c r="G252" s="119"/>
      <c r="H252" s="119" t="str">
        <f t="shared" si="199"/>
        <v/>
      </c>
      <c r="I252" s="47"/>
      <c r="J252" s="47"/>
      <c r="K252" s="47"/>
      <c r="L252" s="47">
        <f t="shared" si="158"/>
        <v>0</v>
      </c>
      <c r="M252" s="47">
        <f t="shared" si="159"/>
        <v>94</v>
      </c>
      <c r="N252" s="47"/>
      <c r="O252" s="47">
        <f t="shared" si="192"/>
        <v>4</v>
      </c>
      <c r="P252" s="47">
        <f t="shared" si="193"/>
        <v>0</v>
      </c>
      <c r="Q252" s="47">
        <f t="shared" si="194"/>
        <v>6</v>
      </c>
      <c r="R252" s="47" t="str">
        <f t="shared" si="195"/>
        <v>4.6</v>
      </c>
      <c r="S252" s="47"/>
      <c r="T252" s="47"/>
      <c r="U252" s="47"/>
      <c r="V252" s="47"/>
      <c r="W252" s="47"/>
      <c r="X252" s="47"/>
      <c r="Y252" s="47"/>
      <c r="Z252" s="47"/>
    </row>
    <row r="253" spans="1:26" s="10" customFormat="1" outlineLevel="1">
      <c r="A253" s="115"/>
      <c r="B253" s="146" t="str">
        <f t="shared" si="186"/>
        <v/>
      </c>
      <c r="C253" s="123"/>
      <c r="D253" s="186"/>
      <c r="E253" s="153"/>
      <c r="F253" s="119"/>
      <c r="G253" s="119"/>
      <c r="H253" s="119"/>
      <c r="I253" s="47"/>
      <c r="J253" s="47"/>
      <c r="K253" s="47"/>
      <c r="L253" s="47">
        <f t="shared" si="158"/>
        <v>0</v>
      </c>
      <c r="M253" s="47">
        <f t="shared" si="159"/>
        <v>94</v>
      </c>
      <c r="N253" s="47"/>
      <c r="O253" s="47">
        <f t="shared" si="192"/>
        <v>4</v>
      </c>
      <c r="P253" s="47">
        <f t="shared" si="193"/>
        <v>0</v>
      </c>
      <c r="Q253" s="47">
        <f t="shared" si="194"/>
        <v>6</v>
      </c>
      <c r="R253" s="47" t="str">
        <f t="shared" si="195"/>
        <v>4.6</v>
      </c>
      <c r="S253" s="47"/>
      <c r="T253" s="47"/>
      <c r="U253" s="47"/>
      <c r="V253" s="47"/>
      <c r="W253" s="47"/>
      <c r="X253" s="47"/>
      <c r="Y253" s="47"/>
      <c r="Z253" s="47"/>
    </row>
    <row r="254" spans="1:26" s="10" customFormat="1" ht="45" outlineLevel="1">
      <c r="A254" s="115">
        <f t="shared" ref="A254:A255" si="200">IF(L254=1,M254,"")</f>
        <v>95</v>
      </c>
      <c r="B254" s="146" t="str">
        <f t="shared" si="186"/>
        <v>4.7</v>
      </c>
      <c r="C254" s="126" t="s">
        <v>420</v>
      </c>
      <c r="D254" s="186" t="s">
        <v>47</v>
      </c>
      <c r="E254" s="153">
        <v>21</v>
      </c>
      <c r="F254" s="119">
        <v>0</v>
      </c>
      <c r="G254" s="119">
        <f>E254*F254</f>
        <v>0</v>
      </c>
      <c r="H254" s="119" t="str">
        <f t="shared" ref="H254:H255" si="201">IF(ISBLANK(D254),"","vlastní")</f>
        <v>vlastní</v>
      </c>
      <c r="I254" s="47"/>
      <c r="J254" s="47"/>
      <c r="K254" s="47"/>
      <c r="L254" s="47">
        <f t="shared" si="158"/>
        <v>1</v>
      </c>
      <c r="M254" s="47">
        <f t="shared" si="159"/>
        <v>95</v>
      </c>
      <c r="N254" s="47"/>
      <c r="O254" s="47">
        <f t="shared" si="192"/>
        <v>4</v>
      </c>
      <c r="P254" s="47">
        <f t="shared" si="193"/>
        <v>1</v>
      </c>
      <c r="Q254" s="47">
        <f t="shared" si="194"/>
        <v>7</v>
      </c>
      <c r="R254" s="47" t="str">
        <f t="shared" si="195"/>
        <v>4.7</v>
      </c>
      <c r="S254" s="47"/>
      <c r="T254" s="47"/>
      <c r="U254" s="47"/>
      <c r="V254" s="47"/>
      <c r="W254" s="47"/>
      <c r="X254" s="47"/>
      <c r="Y254" s="47"/>
      <c r="Z254" s="47"/>
    </row>
    <row r="255" spans="1:26" s="10" customFormat="1" outlineLevel="1">
      <c r="A255" s="115" t="str">
        <f t="shared" si="200"/>
        <v/>
      </c>
      <c r="B255" s="146" t="str">
        <f t="shared" si="186"/>
        <v/>
      </c>
      <c r="C255" s="126" t="s">
        <v>135</v>
      </c>
      <c r="D255" s="186"/>
      <c r="E255" s="153"/>
      <c r="F255" s="119"/>
      <c r="G255" s="119"/>
      <c r="H255" s="119" t="str">
        <f t="shared" si="201"/>
        <v/>
      </c>
      <c r="I255" s="47"/>
      <c r="J255" s="47"/>
      <c r="K255" s="47"/>
      <c r="L255" s="47">
        <f t="shared" si="158"/>
        <v>0</v>
      </c>
      <c r="M255" s="47">
        <f t="shared" si="159"/>
        <v>95</v>
      </c>
      <c r="N255" s="47"/>
      <c r="O255" s="47">
        <f t="shared" si="192"/>
        <v>4</v>
      </c>
      <c r="P255" s="47">
        <f t="shared" si="193"/>
        <v>0</v>
      </c>
      <c r="Q255" s="47">
        <f t="shared" si="194"/>
        <v>7</v>
      </c>
      <c r="R255" s="47" t="str">
        <f t="shared" si="195"/>
        <v>4.7</v>
      </c>
      <c r="S255" s="47"/>
      <c r="T255" s="47"/>
      <c r="U255" s="47"/>
      <c r="V255" s="47"/>
      <c r="W255" s="47"/>
      <c r="X255" s="47"/>
      <c r="Y255" s="47"/>
      <c r="Z255" s="47"/>
    </row>
    <row r="256" spans="1:26" s="10" customFormat="1" outlineLevel="1">
      <c r="A256" s="115"/>
      <c r="B256" s="146" t="str">
        <f t="shared" si="186"/>
        <v/>
      </c>
      <c r="C256" s="123"/>
      <c r="D256" s="186"/>
      <c r="E256" s="153"/>
      <c r="F256" s="119"/>
      <c r="G256" s="119"/>
      <c r="H256" s="119"/>
      <c r="I256" s="47"/>
      <c r="J256" s="47"/>
      <c r="K256" s="47"/>
      <c r="L256" s="47">
        <f t="shared" si="158"/>
        <v>0</v>
      </c>
      <c r="M256" s="47">
        <f t="shared" si="159"/>
        <v>95</v>
      </c>
      <c r="N256" s="47"/>
      <c r="O256" s="47">
        <f t="shared" si="192"/>
        <v>4</v>
      </c>
      <c r="P256" s="47">
        <f t="shared" si="193"/>
        <v>0</v>
      </c>
      <c r="Q256" s="47">
        <f t="shared" si="194"/>
        <v>7</v>
      </c>
      <c r="R256" s="47" t="str">
        <f t="shared" si="195"/>
        <v>4.7</v>
      </c>
      <c r="S256" s="47"/>
      <c r="T256" s="47"/>
      <c r="U256" s="47"/>
      <c r="V256" s="47"/>
      <c r="W256" s="47"/>
      <c r="X256" s="47"/>
      <c r="Y256" s="47"/>
      <c r="Z256" s="47"/>
    </row>
    <row r="257" spans="1:26" s="10" customFormat="1" ht="67.5" outlineLevel="1">
      <c r="A257" s="115">
        <f t="shared" ref="A257:A258" si="202">IF(L257=1,M257,"")</f>
        <v>96</v>
      </c>
      <c r="B257" s="146" t="str">
        <f t="shared" si="186"/>
        <v>4.8</v>
      </c>
      <c r="C257" s="126" t="s">
        <v>424</v>
      </c>
      <c r="D257" s="186" t="s">
        <v>47</v>
      </c>
      <c r="E257" s="153">
        <v>1</v>
      </c>
      <c r="F257" s="119">
        <v>0</v>
      </c>
      <c r="G257" s="119">
        <f>E257*F257</f>
        <v>0</v>
      </c>
      <c r="H257" s="119" t="str">
        <f t="shared" ref="H257:H258" si="203">IF(ISBLANK(D257),"","vlastní")</f>
        <v>vlastní</v>
      </c>
      <c r="I257" s="47"/>
      <c r="J257" s="47"/>
      <c r="K257" s="47"/>
      <c r="L257" s="47">
        <f t="shared" si="158"/>
        <v>1</v>
      </c>
      <c r="M257" s="47">
        <f t="shared" si="159"/>
        <v>96</v>
      </c>
      <c r="N257" s="47"/>
      <c r="O257" s="47">
        <f t="shared" si="192"/>
        <v>4</v>
      </c>
      <c r="P257" s="47">
        <f t="shared" si="193"/>
        <v>1</v>
      </c>
      <c r="Q257" s="47">
        <f t="shared" si="194"/>
        <v>8</v>
      </c>
      <c r="R257" s="47" t="str">
        <f t="shared" si="195"/>
        <v>4.8</v>
      </c>
      <c r="S257" s="47"/>
      <c r="T257" s="47"/>
      <c r="U257" s="47"/>
      <c r="V257" s="47"/>
      <c r="W257" s="47"/>
      <c r="X257" s="47"/>
      <c r="Y257" s="47"/>
      <c r="Z257" s="47"/>
    </row>
    <row r="258" spans="1:26" s="10" customFormat="1" outlineLevel="1">
      <c r="A258" s="115" t="str">
        <f t="shared" si="202"/>
        <v/>
      </c>
      <c r="B258" s="146" t="str">
        <f t="shared" si="186"/>
        <v/>
      </c>
      <c r="C258" s="126" t="s">
        <v>135</v>
      </c>
      <c r="D258" s="186"/>
      <c r="E258" s="153"/>
      <c r="F258" s="119"/>
      <c r="G258" s="119"/>
      <c r="H258" s="119" t="str">
        <f t="shared" si="203"/>
        <v/>
      </c>
      <c r="I258" s="47"/>
      <c r="J258" s="47"/>
      <c r="K258" s="47"/>
      <c r="L258" s="47">
        <f t="shared" si="158"/>
        <v>0</v>
      </c>
      <c r="M258" s="47">
        <f t="shared" si="159"/>
        <v>96</v>
      </c>
      <c r="N258" s="47"/>
      <c r="O258" s="47">
        <f t="shared" si="192"/>
        <v>4</v>
      </c>
      <c r="P258" s="47">
        <f t="shared" si="193"/>
        <v>0</v>
      </c>
      <c r="Q258" s="47">
        <f t="shared" si="194"/>
        <v>8</v>
      </c>
      <c r="R258" s="47" t="str">
        <f t="shared" si="195"/>
        <v>4.8</v>
      </c>
      <c r="S258" s="47"/>
      <c r="T258" s="47"/>
      <c r="U258" s="47"/>
      <c r="V258" s="47"/>
      <c r="W258" s="47"/>
      <c r="X258" s="47"/>
      <c r="Y258" s="47"/>
      <c r="Z258" s="47"/>
    </row>
    <row r="259" spans="1:26" s="10" customFormat="1" outlineLevel="1">
      <c r="A259" s="115"/>
      <c r="B259" s="146" t="str">
        <f t="shared" si="186"/>
        <v/>
      </c>
      <c r="C259" s="123"/>
      <c r="D259" s="186"/>
      <c r="E259" s="153"/>
      <c r="F259" s="119"/>
      <c r="G259" s="119"/>
      <c r="H259" s="119"/>
      <c r="I259" s="47"/>
      <c r="J259" s="47"/>
      <c r="K259" s="47"/>
      <c r="L259" s="47">
        <f t="shared" si="158"/>
        <v>0</v>
      </c>
      <c r="M259" s="47">
        <f t="shared" si="159"/>
        <v>96</v>
      </c>
      <c r="N259" s="47"/>
      <c r="O259" s="47">
        <f t="shared" si="192"/>
        <v>4</v>
      </c>
      <c r="P259" s="47">
        <f t="shared" si="193"/>
        <v>0</v>
      </c>
      <c r="Q259" s="47">
        <f t="shared" si="194"/>
        <v>8</v>
      </c>
      <c r="R259" s="47" t="str">
        <f t="shared" si="195"/>
        <v>4.8</v>
      </c>
      <c r="S259" s="47"/>
      <c r="T259" s="47"/>
      <c r="U259" s="47"/>
      <c r="V259" s="47"/>
      <c r="W259" s="47"/>
      <c r="X259" s="47"/>
      <c r="Y259" s="47"/>
      <c r="Z259" s="47"/>
    </row>
    <row r="260" spans="1:26" s="10" customFormat="1" ht="67.5" outlineLevel="1">
      <c r="A260" s="115">
        <f t="shared" ref="A260:A296" si="204">IF(L260=1,M260,"")</f>
        <v>97</v>
      </c>
      <c r="B260" s="146" t="str">
        <f t="shared" si="186"/>
        <v>4.9</v>
      </c>
      <c r="C260" s="125" t="s">
        <v>99</v>
      </c>
      <c r="D260" s="117" t="s">
        <v>47</v>
      </c>
      <c r="E260" s="119">
        <v>2</v>
      </c>
      <c r="F260" s="119">
        <v>0</v>
      </c>
      <c r="G260" s="119">
        <f>E260*F260</f>
        <v>0</v>
      </c>
      <c r="H260" s="119" t="str">
        <f t="shared" ref="H260:H289" si="205">IF(ISBLANK(D260),"","vlastní")</f>
        <v>vlastní</v>
      </c>
      <c r="I260" s="47"/>
      <c r="J260" s="47"/>
      <c r="K260" s="47"/>
      <c r="L260" s="47">
        <f t="shared" si="158"/>
        <v>1</v>
      </c>
      <c r="M260" s="47">
        <f t="shared" si="159"/>
        <v>97</v>
      </c>
      <c r="N260" s="47"/>
      <c r="O260" s="47">
        <f t="shared" si="192"/>
        <v>4</v>
      </c>
      <c r="P260" s="47">
        <f t="shared" si="193"/>
        <v>1</v>
      </c>
      <c r="Q260" s="47">
        <f t="shared" si="194"/>
        <v>9</v>
      </c>
      <c r="R260" s="47" t="str">
        <f t="shared" si="195"/>
        <v>4.9</v>
      </c>
      <c r="S260" s="47"/>
      <c r="T260" s="47"/>
      <c r="U260" s="47"/>
      <c r="V260" s="47"/>
      <c r="W260" s="47"/>
      <c r="X260" s="47"/>
      <c r="Y260" s="47"/>
      <c r="Z260" s="47"/>
    </row>
    <row r="261" spans="1:26" s="10" customFormat="1" outlineLevel="1">
      <c r="A261" s="115" t="str">
        <f t="shared" si="204"/>
        <v/>
      </c>
      <c r="B261" s="146" t="str">
        <f t="shared" si="186"/>
        <v/>
      </c>
      <c r="C261" s="125" t="s">
        <v>390</v>
      </c>
      <c r="D261" s="117"/>
      <c r="E261" s="119"/>
      <c r="F261" s="119"/>
      <c r="G261" s="119"/>
      <c r="H261" s="119" t="str">
        <f t="shared" si="205"/>
        <v/>
      </c>
      <c r="I261" s="47"/>
      <c r="J261" s="47"/>
      <c r="K261" s="47"/>
      <c r="L261" s="47">
        <f t="shared" si="158"/>
        <v>0</v>
      </c>
      <c r="M261" s="47">
        <f t="shared" si="159"/>
        <v>97</v>
      </c>
      <c r="N261" s="47"/>
      <c r="O261" s="47">
        <f t="shared" si="192"/>
        <v>4</v>
      </c>
      <c r="P261" s="47">
        <f t="shared" si="193"/>
        <v>0</v>
      </c>
      <c r="Q261" s="47">
        <f t="shared" si="194"/>
        <v>9</v>
      </c>
      <c r="R261" s="47" t="str">
        <f t="shared" si="195"/>
        <v>4.9</v>
      </c>
      <c r="S261" s="47"/>
      <c r="T261" s="47"/>
      <c r="U261" s="47"/>
      <c r="V261" s="47"/>
      <c r="W261" s="47"/>
      <c r="X261" s="47"/>
      <c r="Y261" s="47"/>
      <c r="Z261" s="47"/>
    </row>
    <row r="262" spans="1:26" s="10" customFormat="1" outlineLevel="1">
      <c r="A262" s="115"/>
      <c r="B262" s="146" t="str">
        <f t="shared" ref="B262:B264" si="206">IF(P262=1,R262,"")</f>
        <v/>
      </c>
      <c r="C262" s="123"/>
      <c r="D262" s="186"/>
      <c r="E262" s="153"/>
      <c r="F262" s="119"/>
      <c r="G262" s="119"/>
      <c r="H262" s="119"/>
      <c r="I262" s="47"/>
      <c r="J262" s="47"/>
      <c r="K262" s="47"/>
      <c r="L262" s="47">
        <f t="shared" si="158"/>
        <v>0</v>
      </c>
      <c r="M262" s="47">
        <f t="shared" si="159"/>
        <v>97</v>
      </c>
      <c r="N262" s="47"/>
      <c r="O262" s="47">
        <f t="shared" si="192"/>
        <v>4</v>
      </c>
      <c r="P262" s="47">
        <f t="shared" si="193"/>
        <v>0</v>
      </c>
      <c r="Q262" s="47">
        <f t="shared" si="194"/>
        <v>9</v>
      </c>
      <c r="R262" s="47" t="str">
        <f t="shared" si="195"/>
        <v>4.9</v>
      </c>
      <c r="S262" s="47"/>
      <c r="T262" s="47"/>
      <c r="U262" s="47"/>
      <c r="V262" s="47"/>
      <c r="W262" s="47"/>
      <c r="X262" s="47"/>
      <c r="Y262" s="47"/>
      <c r="Z262" s="47"/>
    </row>
    <row r="263" spans="1:26" s="10" customFormat="1" ht="67.5" outlineLevel="1">
      <c r="A263" s="115">
        <f t="shared" ref="A263:A264" si="207">IF(L263=1,M263,"")</f>
        <v>98</v>
      </c>
      <c r="B263" s="146" t="str">
        <f t="shared" si="206"/>
        <v>4.10</v>
      </c>
      <c r="C263" s="125" t="s">
        <v>136</v>
      </c>
      <c r="D263" s="117" t="s">
        <v>47</v>
      </c>
      <c r="E263" s="119">
        <v>2</v>
      </c>
      <c r="F263" s="119">
        <v>0</v>
      </c>
      <c r="G263" s="119">
        <f>E263*F263</f>
        <v>0</v>
      </c>
      <c r="H263" s="119" t="str">
        <f t="shared" ref="H263:H264" si="208">IF(ISBLANK(D263),"","vlastní")</f>
        <v>vlastní</v>
      </c>
      <c r="I263" s="47"/>
      <c r="J263" s="47"/>
      <c r="K263" s="47"/>
      <c r="L263" s="47">
        <f t="shared" si="158"/>
        <v>1</v>
      </c>
      <c r="M263" s="47">
        <f t="shared" si="159"/>
        <v>98</v>
      </c>
      <c r="N263" s="47"/>
      <c r="O263" s="47">
        <f t="shared" si="192"/>
        <v>4</v>
      </c>
      <c r="P263" s="47">
        <f t="shared" si="193"/>
        <v>1</v>
      </c>
      <c r="Q263" s="47">
        <f t="shared" si="194"/>
        <v>10</v>
      </c>
      <c r="R263" s="47" t="str">
        <f t="shared" si="195"/>
        <v>4.10</v>
      </c>
      <c r="S263" s="47"/>
      <c r="T263" s="47"/>
      <c r="U263" s="47"/>
      <c r="V263" s="47"/>
      <c r="W263" s="47"/>
      <c r="X263" s="47"/>
      <c r="Y263" s="47"/>
      <c r="Z263" s="47"/>
    </row>
    <row r="264" spans="1:26" s="10" customFormat="1" outlineLevel="1">
      <c r="A264" s="115" t="str">
        <f t="shared" si="207"/>
        <v/>
      </c>
      <c r="B264" s="146" t="str">
        <f t="shared" si="206"/>
        <v/>
      </c>
      <c r="C264" s="125" t="s">
        <v>390</v>
      </c>
      <c r="D264" s="117"/>
      <c r="E264" s="119"/>
      <c r="F264" s="119"/>
      <c r="G264" s="119"/>
      <c r="H264" s="119" t="str">
        <f t="shared" si="208"/>
        <v/>
      </c>
      <c r="I264" s="47"/>
      <c r="J264" s="47"/>
      <c r="K264" s="47"/>
      <c r="L264" s="47">
        <f t="shared" si="158"/>
        <v>0</v>
      </c>
      <c r="M264" s="47">
        <f t="shared" si="159"/>
        <v>98</v>
      </c>
      <c r="N264" s="47"/>
      <c r="O264" s="47">
        <f t="shared" si="192"/>
        <v>4</v>
      </c>
      <c r="P264" s="47">
        <f t="shared" si="193"/>
        <v>0</v>
      </c>
      <c r="Q264" s="47">
        <f t="shared" si="194"/>
        <v>10</v>
      </c>
      <c r="R264" s="47" t="str">
        <f t="shared" si="195"/>
        <v>4.10</v>
      </c>
      <c r="S264" s="47"/>
      <c r="T264" s="47"/>
      <c r="U264" s="47"/>
      <c r="V264" s="47"/>
      <c r="W264" s="47"/>
      <c r="X264" s="47"/>
      <c r="Y264" s="47"/>
      <c r="Z264" s="47"/>
    </row>
    <row r="265" spans="1:26" s="10" customFormat="1" outlineLevel="1">
      <c r="A265" s="115" t="str">
        <f t="shared" si="204"/>
        <v/>
      </c>
      <c r="B265" s="146" t="str">
        <f t="shared" si="186"/>
        <v/>
      </c>
      <c r="C265" s="123"/>
      <c r="D265" s="124"/>
      <c r="E265" s="152"/>
      <c r="F265" s="119"/>
      <c r="G265" s="119"/>
      <c r="H265" s="119" t="str">
        <f t="shared" si="205"/>
        <v/>
      </c>
      <c r="I265" s="47"/>
      <c r="J265" s="47"/>
      <c r="K265" s="47"/>
      <c r="L265" s="47">
        <f t="shared" ref="L265:L328" si="209">IF(ISTEXT(D265),1,0)</f>
        <v>0</v>
      </c>
      <c r="M265" s="47">
        <f t="shared" ref="M265:M328" si="210">L265+M264</f>
        <v>98</v>
      </c>
      <c r="N265" s="47"/>
      <c r="O265" s="47">
        <f t="shared" si="192"/>
        <v>4</v>
      </c>
      <c r="P265" s="47">
        <f t="shared" si="193"/>
        <v>0</v>
      </c>
      <c r="Q265" s="47">
        <f t="shared" si="194"/>
        <v>10</v>
      </c>
      <c r="R265" s="47" t="str">
        <f t="shared" si="195"/>
        <v>4.10</v>
      </c>
      <c r="S265" s="47"/>
      <c r="T265" s="47"/>
      <c r="U265" s="47"/>
      <c r="V265" s="47"/>
      <c r="W265" s="47"/>
      <c r="X265" s="47"/>
      <c r="Y265" s="47"/>
      <c r="Z265" s="47"/>
    </row>
    <row r="266" spans="1:26" s="10" customFormat="1" ht="67.5" outlineLevel="1">
      <c r="A266" s="115">
        <f t="shared" si="204"/>
        <v>99</v>
      </c>
      <c r="B266" s="146" t="str">
        <f t="shared" si="186"/>
        <v>4.11</v>
      </c>
      <c r="C266" s="125" t="s">
        <v>137</v>
      </c>
      <c r="D266" s="117" t="s">
        <v>47</v>
      </c>
      <c r="E266" s="119">
        <v>8</v>
      </c>
      <c r="F266" s="119">
        <v>0</v>
      </c>
      <c r="G266" s="119">
        <f>E266*F266</f>
        <v>0</v>
      </c>
      <c r="H266" s="119" t="str">
        <f t="shared" si="205"/>
        <v>vlastní</v>
      </c>
      <c r="I266" s="47"/>
      <c r="J266" s="47"/>
      <c r="K266" s="47"/>
      <c r="L266" s="47">
        <f t="shared" si="209"/>
        <v>1</v>
      </c>
      <c r="M266" s="47">
        <f t="shared" si="210"/>
        <v>99</v>
      </c>
      <c r="N266" s="47"/>
      <c r="O266" s="47">
        <f t="shared" si="192"/>
        <v>4</v>
      </c>
      <c r="P266" s="47">
        <f t="shared" si="193"/>
        <v>1</v>
      </c>
      <c r="Q266" s="47">
        <f t="shared" si="194"/>
        <v>11</v>
      </c>
      <c r="R266" s="47" t="str">
        <f t="shared" si="195"/>
        <v>4.11</v>
      </c>
      <c r="S266" s="47"/>
      <c r="T266" s="47"/>
      <c r="U266" s="47"/>
      <c r="V266" s="47"/>
      <c r="W266" s="47"/>
      <c r="X266" s="47"/>
      <c r="Y266" s="47"/>
      <c r="Z266" s="47"/>
    </row>
    <row r="267" spans="1:26" s="10" customFormat="1" outlineLevel="1">
      <c r="A267" s="115" t="str">
        <f t="shared" si="204"/>
        <v/>
      </c>
      <c r="B267" s="146" t="str">
        <f t="shared" si="186"/>
        <v/>
      </c>
      <c r="C267" s="125" t="s">
        <v>388</v>
      </c>
      <c r="D267" s="117"/>
      <c r="E267" s="119"/>
      <c r="F267" s="119"/>
      <c r="G267" s="119"/>
      <c r="H267" s="119" t="str">
        <f t="shared" si="205"/>
        <v/>
      </c>
      <c r="I267" s="47"/>
      <c r="J267" s="47"/>
      <c r="K267" s="47"/>
      <c r="L267" s="47">
        <f t="shared" si="209"/>
        <v>0</v>
      </c>
      <c r="M267" s="47">
        <f t="shared" si="210"/>
        <v>99</v>
      </c>
      <c r="N267" s="47"/>
      <c r="O267" s="47">
        <f t="shared" si="192"/>
        <v>4</v>
      </c>
      <c r="P267" s="47">
        <f t="shared" si="193"/>
        <v>0</v>
      </c>
      <c r="Q267" s="47">
        <f t="shared" si="194"/>
        <v>11</v>
      </c>
      <c r="R267" s="47" t="str">
        <f t="shared" si="195"/>
        <v>4.11</v>
      </c>
      <c r="S267" s="47"/>
      <c r="T267" s="47"/>
      <c r="U267" s="47"/>
      <c r="V267" s="47"/>
      <c r="W267" s="47"/>
      <c r="X267" s="47"/>
      <c r="Y267" s="47"/>
      <c r="Z267" s="47"/>
    </row>
    <row r="268" spans="1:26" s="10" customFormat="1" outlineLevel="1">
      <c r="A268" s="115" t="str">
        <f t="shared" si="204"/>
        <v/>
      </c>
      <c r="B268" s="146" t="str">
        <f t="shared" si="186"/>
        <v/>
      </c>
      <c r="C268" s="123"/>
      <c r="D268" s="124"/>
      <c r="E268" s="152"/>
      <c r="F268" s="119"/>
      <c r="G268" s="119"/>
      <c r="H268" s="119" t="str">
        <f t="shared" si="205"/>
        <v/>
      </c>
      <c r="I268" s="47"/>
      <c r="J268" s="47"/>
      <c r="K268" s="47"/>
      <c r="L268" s="47">
        <f t="shared" si="209"/>
        <v>0</v>
      </c>
      <c r="M268" s="47">
        <f t="shared" si="210"/>
        <v>99</v>
      </c>
      <c r="N268" s="47"/>
      <c r="O268" s="47">
        <f t="shared" si="192"/>
        <v>4</v>
      </c>
      <c r="P268" s="47">
        <f t="shared" si="193"/>
        <v>0</v>
      </c>
      <c r="Q268" s="47">
        <f t="shared" si="194"/>
        <v>11</v>
      </c>
      <c r="R268" s="47" t="str">
        <f t="shared" si="195"/>
        <v>4.11</v>
      </c>
      <c r="S268" s="47"/>
      <c r="T268" s="47"/>
      <c r="U268" s="47"/>
      <c r="V268" s="47"/>
      <c r="W268" s="47"/>
      <c r="X268" s="47"/>
      <c r="Y268" s="47"/>
      <c r="Z268" s="47"/>
    </row>
    <row r="269" spans="1:26" s="10" customFormat="1" ht="67.5" outlineLevel="1">
      <c r="A269" s="115">
        <f t="shared" si="204"/>
        <v>100</v>
      </c>
      <c r="B269" s="146" t="str">
        <f t="shared" si="186"/>
        <v>4.12</v>
      </c>
      <c r="C269" s="125" t="s">
        <v>107</v>
      </c>
      <c r="D269" s="117" t="s">
        <v>47</v>
      </c>
      <c r="E269" s="119">
        <v>1</v>
      </c>
      <c r="F269" s="119">
        <v>0</v>
      </c>
      <c r="G269" s="119">
        <f>E269*F269</f>
        <v>0</v>
      </c>
      <c r="H269" s="119" t="str">
        <f t="shared" si="205"/>
        <v>vlastní</v>
      </c>
      <c r="I269" s="47"/>
      <c r="J269" s="47"/>
      <c r="K269" s="47"/>
      <c r="L269" s="47">
        <f t="shared" si="209"/>
        <v>1</v>
      </c>
      <c r="M269" s="47">
        <f t="shared" si="210"/>
        <v>100</v>
      </c>
      <c r="N269" s="47"/>
      <c r="O269" s="47">
        <f t="shared" si="192"/>
        <v>4</v>
      </c>
      <c r="P269" s="47">
        <f t="shared" si="193"/>
        <v>1</v>
      </c>
      <c r="Q269" s="47">
        <f t="shared" si="194"/>
        <v>12</v>
      </c>
      <c r="R269" s="47" t="str">
        <f t="shared" si="195"/>
        <v>4.12</v>
      </c>
      <c r="S269" s="47"/>
      <c r="T269" s="47"/>
      <c r="U269" s="47"/>
      <c r="V269" s="47"/>
      <c r="W269" s="47"/>
      <c r="X269" s="47"/>
      <c r="Y269" s="47"/>
      <c r="Z269" s="47"/>
    </row>
    <row r="270" spans="1:26" s="10" customFormat="1" outlineLevel="1">
      <c r="A270" s="115" t="str">
        <f t="shared" si="204"/>
        <v/>
      </c>
      <c r="B270" s="146" t="str">
        <f t="shared" si="186"/>
        <v/>
      </c>
      <c r="C270" s="125" t="s">
        <v>390</v>
      </c>
      <c r="D270" s="117"/>
      <c r="E270" s="119"/>
      <c r="F270" s="119"/>
      <c r="G270" s="119"/>
      <c r="H270" s="119" t="str">
        <f t="shared" si="205"/>
        <v/>
      </c>
      <c r="I270" s="47"/>
      <c r="J270" s="47"/>
      <c r="K270" s="47"/>
      <c r="L270" s="47">
        <f t="shared" si="209"/>
        <v>0</v>
      </c>
      <c r="M270" s="47">
        <f t="shared" si="210"/>
        <v>100</v>
      </c>
      <c r="N270" s="47"/>
      <c r="O270" s="47">
        <f t="shared" si="192"/>
        <v>4</v>
      </c>
      <c r="P270" s="47">
        <f t="shared" si="193"/>
        <v>0</v>
      </c>
      <c r="Q270" s="47">
        <f t="shared" si="194"/>
        <v>12</v>
      </c>
      <c r="R270" s="47" t="str">
        <f t="shared" si="195"/>
        <v>4.12</v>
      </c>
      <c r="S270" s="47"/>
      <c r="T270" s="47"/>
      <c r="U270" s="47"/>
      <c r="V270" s="47"/>
      <c r="W270" s="47"/>
      <c r="X270" s="47"/>
      <c r="Y270" s="47"/>
      <c r="Z270" s="47"/>
    </row>
    <row r="271" spans="1:26" s="10" customFormat="1" outlineLevel="1">
      <c r="A271" s="115" t="str">
        <f t="shared" si="204"/>
        <v/>
      </c>
      <c r="B271" s="146" t="str">
        <f t="shared" si="186"/>
        <v/>
      </c>
      <c r="C271" s="123"/>
      <c r="D271" s="124"/>
      <c r="E271" s="152"/>
      <c r="F271" s="119"/>
      <c r="G271" s="119"/>
      <c r="H271" s="119" t="str">
        <f t="shared" si="205"/>
        <v/>
      </c>
      <c r="I271" s="47"/>
      <c r="J271" s="47"/>
      <c r="K271" s="47"/>
      <c r="L271" s="47">
        <f t="shared" si="209"/>
        <v>0</v>
      </c>
      <c r="M271" s="47">
        <f t="shared" si="210"/>
        <v>100</v>
      </c>
      <c r="N271" s="47"/>
      <c r="O271" s="47">
        <f t="shared" si="192"/>
        <v>4</v>
      </c>
      <c r="P271" s="47">
        <f t="shared" si="193"/>
        <v>0</v>
      </c>
      <c r="Q271" s="47">
        <f t="shared" si="194"/>
        <v>12</v>
      </c>
      <c r="R271" s="47" t="str">
        <f t="shared" si="195"/>
        <v>4.12</v>
      </c>
      <c r="S271" s="47"/>
      <c r="T271" s="47"/>
      <c r="U271" s="47"/>
      <c r="V271" s="47"/>
      <c r="W271" s="47"/>
      <c r="X271" s="47"/>
      <c r="Y271" s="47"/>
      <c r="Z271" s="47"/>
    </row>
    <row r="272" spans="1:26" s="10" customFormat="1" ht="67.5" outlineLevel="1">
      <c r="A272" s="115">
        <f t="shared" si="204"/>
        <v>101</v>
      </c>
      <c r="B272" s="146" t="str">
        <f t="shared" si="186"/>
        <v>4.13</v>
      </c>
      <c r="C272" s="125" t="s">
        <v>106</v>
      </c>
      <c r="D272" s="117" t="s">
        <v>47</v>
      </c>
      <c r="E272" s="119">
        <v>1</v>
      </c>
      <c r="F272" s="119">
        <v>0</v>
      </c>
      <c r="G272" s="119">
        <f>E272*F272</f>
        <v>0</v>
      </c>
      <c r="H272" s="119" t="str">
        <f t="shared" si="205"/>
        <v>vlastní</v>
      </c>
      <c r="I272" s="47"/>
      <c r="J272" s="47"/>
      <c r="K272" s="47"/>
      <c r="L272" s="47">
        <f t="shared" si="209"/>
        <v>1</v>
      </c>
      <c r="M272" s="47">
        <f t="shared" si="210"/>
        <v>101</v>
      </c>
      <c r="N272" s="47"/>
      <c r="O272" s="47">
        <f t="shared" si="192"/>
        <v>4</v>
      </c>
      <c r="P272" s="47">
        <f t="shared" si="193"/>
        <v>1</v>
      </c>
      <c r="Q272" s="47">
        <f t="shared" si="194"/>
        <v>13</v>
      </c>
      <c r="R272" s="47" t="str">
        <f t="shared" si="195"/>
        <v>4.13</v>
      </c>
      <c r="S272" s="47"/>
      <c r="T272" s="47"/>
      <c r="U272" s="47"/>
      <c r="V272" s="47"/>
      <c r="W272" s="47"/>
      <c r="X272" s="47"/>
      <c r="Y272" s="47"/>
      <c r="Z272" s="47"/>
    </row>
    <row r="273" spans="1:26" s="10" customFormat="1" outlineLevel="1">
      <c r="A273" s="115" t="str">
        <f t="shared" si="204"/>
        <v/>
      </c>
      <c r="B273" s="146" t="str">
        <f t="shared" si="186"/>
        <v/>
      </c>
      <c r="C273" s="125" t="s">
        <v>390</v>
      </c>
      <c r="D273" s="117"/>
      <c r="E273" s="119"/>
      <c r="F273" s="119"/>
      <c r="G273" s="119"/>
      <c r="H273" s="119" t="str">
        <f t="shared" si="205"/>
        <v/>
      </c>
      <c r="I273" s="47"/>
      <c r="J273" s="47"/>
      <c r="K273" s="47"/>
      <c r="L273" s="47">
        <f t="shared" si="209"/>
        <v>0</v>
      </c>
      <c r="M273" s="47">
        <f t="shared" si="210"/>
        <v>101</v>
      </c>
      <c r="N273" s="47"/>
      <c r="O273" s="47">
        <f t="shared" si="192"/>
        <v>4</v>
      </c>
      <c r="P273" s="47">
        <f t="shared" si="193"/>
        <v>0</v>
      </c>
      <c r="Q273" s="47">
        <f t="shared" si="194"/>
        <v>13</v>
      </c>
      <c r="R273" s="47" t="str">
        <f t="shared" si="195"/>
        <v>4.13</v>
      </c>
      <c r="S273" s="47"/>
      <c r="T273" s="47"/>
      <c r="U273" s="47"/>
      <c r="V273" s="47"/>
      <c r="W273" s="47"/>
      <c r="X273" s="47"/>
      <c r="Y273" s="47"/>
      <c r="Z273" s="47"/>
    </row>
    <row r="274" spans="1:26" s="10" customFormat="1" outlineLevel="1">
      <c r="A274" s="115" t="str">
        <f t="shared" si="204"/>
        <v/>
      </c>
      <c r="B274" s="146" t="str">
        <f t="shared" si="186"/>
        <v/>
      </c>
      <c r="C274" s="123"/>
      <c r="D274" s="124"/>
      <c r="E274" s="152"/>
      <c r="F274" s="119"/>
      <c r="G274" s="119"/>
      <c r="H274" s="119" t="str">
        <f t="shared" si="205"/>
        <v/>
      </c>
      <c r="I274" s="47"/>
      <c r="J274" s="47"/>
      <c r="K274" s="47"/>
      <c r="L274" s="47">
        <f t="shared" si="209"/>
        <v>0</v>
      </c>
      <c r="M274" s="47">
        <f t="shared" si="210"/>
        <v>101</v>
      </c>
      <c r="N274" s="47"/>
      <c r="O274" s="47">
        <f t="shared" si="192"/>
        <v>4</v>
      </c>
      <c r="P274" s="47">
        <f t="shared" si="193"/>
        <v>0</v>
      </c>
      <c r="Q274" s="47">
        <f t="shared" si="194"/>
        <v>13</v>
      </c>
      <c r="R274" s="47" t="str">
        <f t="shared" si="195"/>
        <v>4.13</v>
      </c>
      <c r="S274" s="47"/>
      <c r="T274" s="47"/>
      <c r="U274" s="47"/>
      <c r="V274" s="47"/>
      <c r="W274" s="47"/>
      <c r="X274" s="47"/>
      <c r="Y274" s="47"/>
      <c r="Z274" s="47"/>
    </row>
    <row r="275" spans="1:26" s="10" customFormat="1" ht="67.5" outlineLevel="1">
      <c r="A275" s="115">
        <f t="shared" si="204"/>
        <v>102</v>
      </c>
      <c r="B275" s="146" t="str">
        <f t="shared" si="186"/>
        <v>4.14</v>
      </c>
      <c r="C275" s="125" t="s">
        <v>142</v>
      </c>
      <c r="D275" s="117" t="s">
        <v>47</v>
      </c>
      <c r="E275" s="119">
        <v>2</v>
      </c>
      <c r="F275" s="119">
        <v>0</v>
      </c>
      <c r="G275" s="119">
        <f>E275*F275</f>
        <v>0</v>
      </c>
      <c r="H275" s="119" t="str">
        <f t="shared" si="205"/>
        <v>vlastní</v>
      </c>
      <c r="I275" s="47"/>
      <c r="J275" s="47"/>
      <c r="K275" s="47"/>
      <c r="L275" s="47">
        <f t="shared" si="209"/>
        <v>1</v>
      </c>
      <c r="M275" s="47">
        <f t="shared" si="210"/>
        <v>102</v>
      </c>
      <c r="N275" s="47"/>
      <c r="O275" s="47">
        <f t="shared" si="192"/>
        <v>4</v>
      </c>
      <c r="P275" s="47">
        <f t="shared" si="193"/>
        <v>1</v>
      </c>
      <c r="Q275" s="47">
        <f t="shared" si="194"/>
        <v>14</v>
      </c>
      <c r="R275" s="47" t="str">
        <f t="shared" si="195"/>
        <v>4.14</v>
      </c>
      <c r="S275" s="47"/>
      <c r="T275" s="47"/>
      <c r="U275" s="47"/>
      <c r="V275" s="47"/>
      <c r="W275" s="47"/>
      <c r="X275" s="47"/>
      <c r="Y275" s="47"/>
      <c r="Z275" s="47"/>
    </row>
    <row r="276" spans="1:26" s="10" customFormat="1" outlineLevel="1">
      <c r="A276" s="115" t="str">
        <f t="shared" si="204"/>
        <v/>
      </c>
      <c r="B276" s="146" t="str">
        <f t="shared" si="186"/>
        <v/>
      </c>
      <c r="C276" s="125" t="s">
        <v>389</v>
      </c>
      <c r="D276" s="117"/>
      <c r="E276" s="119"/>
      <c r="F276" s="119"/>
      <c r="G276" s="119"/>
      <c r="H276" s="119" t="str">
        <f t="shared" si="205"/>
        <v/>
      </c>
      <c r="I276" s="47"/>
      <c r="J276" s="47"/>
      <c r="K276" s="47"/>
      <c r="L276" s="47">
        <f t="shared" si="209"/>
        <v>0</v>
      </c>
      <c r="M276" s="47">
        <f t="shared" si="210"/>
        <v>102</v>
      </c>
      <c r="N276" s="47"/>
      <c r="O276" s="47">
        <f t="shared" si="192"/>
        <v>4</v>
      </c>
      <c r="P276" s="47">
        <f t="shared" si="193"/>
        <v>0</v>
      </c>
      <c r="Q276" s="47">
        <f t="shared" si="194"/>
        <v>14</v>
      </c>
      <c r="R276" s="47" t="str">
        <f t="shared" si="195"/>
        <v>4.14</v>
      </c>
      <c r="S276" s="47"/>
      <c r="T276" s="47"/>
      <c r="U276" s="47"/>
      <c r="V276" s="47"/>
      <c r="W276" s="47"/>
      <c r="X276" s="47"/>
      <c r="Y276" s="47"/>
      <c r="Z276" s="47"/>
    </row>
    <row r="277" spans="1:26" s="10" customFormat="1" outlineLevel="1">
      <c r="A277" s="115" t="str">
        <f t="shared" si="204"/>
        <v/>
      </c>
      <c r="B277" s="146" t="str">
        <f t="shared" si="186"/>
        <v/>
      </c>
      <c r="C277" s="123"/>
      <c r="D277" s="124"/>
      <c r="E277" s="152"/>
      <c r="F277" s="119"/>
      <c r="G277" s="119"/>
      <c r="H277" s="119" t="str">
        <f t="shared" si="205"/>
        <v/>
      </c>
      <c r="I277" s="47"/>
      <c r="J277" s="47"/>
      <c r="K277" s="47"/>
      <c r="L277" s="47">
        <f t="shared" si="209"/>
        <v>0</v>
      </c>
      <c r="M277" s="47">
        <f t="shared" si="210"/>
        <v>102</v>
      </c>
      <c r="N277" s="47"/>
      <c r="O277" s="47">
        <f t="shared" si="192"/>
        <v>4</v>
      </c>
      <c r="P277" s="47">
        <f t="shared" si="193"/>
        <v>0</v>
      </c>
      <c r="Q277" s="47">
        <f t="shared" si="194"/>
        <v>14</v>
      </c>
      <c r="R277" s="47" t="str">
        <f t="shared" si="195"/>
        <v>4.14</v>
      </c>
      <c r="S277" s="47"/>
      <c r="T277" s="47"/>
      <c r="U277" s="47"/>
      <c r="V277" s="47"/>
      <c r="W277" s="47"/>
      <c r="X277" s="47"/>
      <c r="Y277" s="47"/>
      <c r="Z277" s="47"/>
    </row>
    <row r="278" spans="1:26" s="10" customFormat="1" ht="22.5" outlineLevel="1">
      <c r="A278" s="115">
        <f t="shared" si="204"/>
        <v>103</v>
      </c>
      <c r="B278" s="146" t="str">
        <f t="shared" si="186"/>
        <v>4.15</v>
      </c>
      <c r="C278" s="126" t="s">
        <v>376</v>
      </c>
      <c r="D278" s="127" t="s">
        <v>47</v>
      </c>
      <c r="E278" s="119">
        <v>1</v>
      </c>
      <c r="F278" s="119">
        <v>0</v>
      </c>
      <c r="G278" s="119">
        <f>E278*F278</f>
        <v>0</v>
      </c>
      <c r="H278" s="119" t="str">
        <f t="shared" si="205"/>
        <v>vlastní</v>
      </c>
      <c r="I278" s="47"/>
      <c r="J278" s="47"/>
      <c r="K278" s="47"/>
      <c r="L278" s="47">
        <f t="shared" si="209"/>
        <v>1</v>
      </c>
      <c r="M278" s="47">
        <f t="shared" si="210"/>
        <v>103</v>
      </c>
      <c r="N278" s="47"/>
      <c r="O278" s="47">
        <f t="shared" si="192"/>
        <v>4</v>
      </c>
      <c r="P278" s="47">
        <f t="shared" si="193"/>
        <v>1</v>
      </c>
      <c r="Q278" s="47">
        <f t="shared" si="194"/>
        <v>15</v>
      </c>
      <c r="R278" s="47" t="str">
        <f t="shared" si="195"/>
        <v>4.15</v>
      </c>
      <c r="S278" s="47"/>
      <c r="T278" s="47"/>
      <c r="U278" s="47"/>
      <c r="V278" s="47"/>
      <c r="W278" s="47"/>
      <c r="X278" s="47"/>
      <c r="Y278" s="47"/>
      <c r="Z278" s="47"/>
    </row>
    <row r="279" spans="1:26" s="10" customFormat="1" outlineLevel="1">
      <c r="A279" s="115" t="str">
        <f t="shared" si="204"/>
        <v/>
      </c>
      <c r="B279" s="146" t="str">
        <f t="shared" si="186"/>
        <v/>
      </c>
      <c r="C279" s="123"/>
      <c r="D279" s="128"/>
      <c r="E279" s="152"/>
      <c r="F279" s="119"/>
      <c r="G279" s="119"/>
      <c r="H279" s="119" t="str">
        <f t="shared" si="205"/>
        <v/>
      </c>
      <c r="I279" s="47"/>
      <c r="J279" s="47"/>
      <c r="K279" s="47"/>
      <c r="L279" s="47">
        <f t="shared" si="209"/>
        <v>0</v>
      </c>
      <c r="M279" s="47">
        <f t="shared" si="210"/>
        <v>103</v>
      </c>
      <c r="N279" s="47"/>
      <c r="O279" s="47">
        <f t="shared" si="192"/>
        <v>4</v>
      </c>
      <c r="P279" s="47">
        <f t="shared" si="193"/>
        <v>0</v>
      </c>
      <c r="Q279" s="47">
        <f t="shared" si="194"/>
        <v>15</v>
      </c>
      <c r="R279" s="47" t="str">
        <f t="shared" si="195"/>
        <v>4.15</v>
      </c>
      <c r="S279" s="47"/>
      <c r="T279" s="47"/>
      <c r="U279" s="47"/>
      <c r="V279" s="47"/>
      <c r="W279" s="47"/>
      <c r="X279" s="47"/>
      <c r="Y279" s="47"/>
      <c r="Z279" s="47"/>
    </row>
    <row r="280" spans="1:26" s="10" customFormat="1" ht="45" outlineLevel="1">
      <c r="A280" s="115">
        <f t="shared" ref="A280" si="211">IF(L280=1,M280,"")</f>
        <v>104</v>
      </c>
      <c r="B280" s="146" t="str">
        <f t="shared" ref="B280" si="212">IF(P280=1,R280,"")</f>
        <v>4.16</v>
      </c>
      <c r="C280" s="126" t="s">
        <v>369</v>
      </c>
      <c r="D280" s="127" t="s">
        <v>47</v>
      </c>
      <c r="E280" s="119">
        <v>2</v>
      </c>
      <c r="F280" s="119">
        <v>0</v>
      </c>
      <c r="G280" s="119">
        <f>E280*F280</f>
        <v>0</v>
      </c>
      <c r="H280" s="119" t="str">
        <f t="shared" ref="H280" si="213">IF(ISBLANK(D280),"","vlastní")</f>
        <v>vlastní</v>
      </c>
      <c r="I280" s="47"/>
      <c r="J280" s="47"/>
      <c r="K280" s="47"/>
      <c r="L280" s="47">
        <f t="shared" si="209"/>
        <v>1</v>
      </c>
      <c r="M280" s="47">
        <f t="shared" si="210"/>
        <v>104</v>
      </c>
      <c r="N280" s="47"/>
      <c r="O280" s="47">
        <f t="shared" si="192"/>
        <v>4</v>
      </c>
      <c r="P280" s="47">
        <f t="shared" si="193"/>
        <v>1</v>
      </c>
      <c r="Q280" s="47">
        <f t="shared" si="194"/>
        <v>16</v>
      </c>
      <c r="R280" s="47" t="str">
        <f t="shared" si="195"/>
        <v>4.16</v>
      </c>
      <c r="S280" s="47"/>
      <c r="T280" s="47"/>
      <c r="U280" s="47"/>
      <c r="V280" s="47"/>
      <c r="W280" s="47"/>
      <c r="X280" s="47"/>
      <c r="Y280" s="47"/>
      <c r="Z280" s="47"/>
    </row>
    <row r="281" spans="1:26" s="10" customFormat="1" outlineLevel="1">
      <c r="A281" s="115"/>
      <c r="B281" s="146"/>
      <c r="C281" s="123"/>
      <c r="D281" s="127"/>
      <c r="E281" s="119"/>
      <c r="F281" s="119"/>
      <c r="G281" s="119"/>
      <c r="H281" s="119"/>
      <c r="I281" s="47"/>
      <c r="J281" s="47"/>
      <c r="K281" s="47"/>
      <c r="L281" s="47">
        <f t="shared" si="209"/>
        <v>0</v>
      </c>
      <c r="M281" s="47">
        <f t="shared" si="210"/>
        <v>104</v>
      </c>
      <c r="N281" s="47"/>
      <c r="O281" s="47">
        <f t="shared" si="192"/>
        <v>4</v>
      </c>
      <c r="P281" s="47">
        <f t="shared" si="193"/>
        <v>0</v>
      </c>
      <c r="Q281" s="47">
        <f t="shared" si="194"/>
        <v>16</v>
      </c>
      <c r="R281" s="47" t="str">
        <f t="shared" si="195"/>
        <v>4.16</v>
      </c>
      <c r="S281" s="47"/>
      <c r="T281" s="47"/>
      <c r="U281" s="47"/>
      <c r="V281" s="47"/>
      <c r="W281" s="47"/>
      <c r="X281" s="47"/>
      <c r="Y281" s="47"/>
      <c r="Z281" s="47"/>
    </row>
    <row r="282" spans="1:26" s="10" customFormat="1" ht="45" outlineLevel="1">
      <c r="A282" s="115">
        <f t="shared" si="204"/>
        <v>105</v>
      </c>
      <c r="B282" s="146" t="str">
        <f t="shared" si="186"/>
        <v>4.17</v>
      </c>
      <c r="C282" s="126" t="s">
        <v>368</v>
      </c>
      <c r="D282" s="127" t="s">
        <v>47</v>
      </c>
      <c r="E282" s="119">
        <v>8</v>
      </c>
      <c r="F282" s="119">
        <v>0</v>
      </c>
      <c r="G282" s="119">
        <f>E282*F282</f>
        <v>0</v>
      </c>
      <c r="H282" s="119" t="str">
        <f t="shared" si="205"/>
        <v>vlastní</v>
      </c>
      <c r="I282" s="47"/>
      <c r="J282" s="47"/>
      <c r="K282" s="47"/>
      <c r="L282" s="47">
        <f t="shared" si="209"/>
        <v>1</v>
      </c>
      <c r="M282" s="47">
        <f t="shared" si="210"/>
        <v>105</v>
      </c>
      <c r="N282" s="47"/>
      <c r="O282" s="47">
        <f t="shared" si="192"/>
        <v>4</v>
      </c>
      <c r="P282" s="47">
        <f t="shared" si="193"/>
        <v>1</v>
      </c>
      <c r="Q282" s="47">
        <f t="shared" si="194"/>
        <v>17</v>
      </c>
      <c r="R282" s="47" t="str">
        <f t="shared" si="195"/>
        <v>4.17</v>
      </c>
      <c r="S282" s="47"/>
      <c r="T282" s="47"/>
      <c r="U282" s="47"/>
      <c r="V282" s="47"/>
      <c r="W282" s="47"/>
      <c r="X282" s="47"/>
      <c r="Y282" s="47"/>
      <c r="Z282" s="47"/>
    </row>
    <row r="283" spans="1:26" s="10" customFormat="1" ht="22.5" outlineLevel="1">
      <c r="A283" s="115"/>
      <c r="B283" s="146"/>
      <c r="C283" s="126" t="s">
        <v>177</v>
      </c>
      <c r="D283" s="127"/>
      <c r="E283" s="119"/>
      <c r="F283" s="119"/>
      <c r="G283" s="119"/>
      <c r="H283" s="119"/>
      <c r="I283" s="47"/>
      <c r="J283" s="47"/>
      <c r="K283" s="47"/>
      <c r="L283" s="47">
        <f t="shared" si="209"/>
        <v>0</v>
      </c>
      <c r="M283" s="47">
        <f t="shared" si="210"/>
        <v>105</v>
      </c>
      <c r="N283" s="47"/>
      <c r="O283" s="47">
        <f t="shared" si="192"/>
        <v>4</v>
      </c>
      <c r="P283" s="47">
        <f t="shared" si="193"/>
        <v>0</v>
      </c>
      <c r="Q283" s="47">
        <f t="shared" si="194"/>
        <v>17</v>
      </c>
      <c r="R283" s="47" t="str">
        <f t="shared" si="195"/>
        <v>4.17</v>
      </c>
      <c r="S283" s="47"/>
      <c r="T283" s="47"/>
      <c r="U283" s="47"/>
      <c r="V283" s="47"/>
      <c r="W283" s="47"/>
      <c r="X283" s="47"/>
      <c r="Y283" s="47"/>
      <c r="Z283" s="47"/>
    </row>
    <row r="284" spans="1:26" s="10" customFormat="1" outlineLevel="1">
      <c r="A284" s="115"/>
      <c r="B284" s="146"/>
      <c r="C284" s="123"/>
      <c r="D284" s="127"/>
      <c r="E284" s="119"/>
      <c r="F284" s="119"/>
      <c r="G284" s="119"/>
      <c r="H284" s="119"/>
      <c r="I284" s="47"/>
      <c r="J284" s="47"/>
      <c r="K284" s="47"/>
      <c r="L284" s="47">
        <f t="shared" si="209"/>
        <v>0</v>
      </c>
      <c r="M284" s="47">
        <f t="shared" si="210"/>
        <v>105</v>
      </c>
      <c r="N284" s="47"/>
      <c r="O284" s="47">
        <f t="shared" si="192"/>
        <v>4</v>
      </c>
      <c r="P284" s="47">
        <f t="shared" si="193"/>
        <v>0</v>
      </c>
      <c r="Q284" s="47">
        <f t="shared" si="194"/>
        <v>17</v>
      </c>
      <c r="R284" s="47" t="str">
        <f t="shared" si="195"/>
        <v>4.17</v>
      </c>
      <c r="S284" s="47"/>
      <c r="T284" s="47"/>
      <c r="U284" s="47"/>
      <c r="V284" s="47"/>
      <c r="W284" s="47"/>
      <c r="X284" s="47"/>
      <c r="Y284" s="47"/>
      <c r="Z284" s="47"/>
    </row>
    <row r="285" spans="1:26" s="10" customFormat="1" ht="45" outlineLevel="1">
      <c r="A285" s="115">
        <f t="shared" ref="A285" si="214">IF(L285=1,M285,"")</f>
        <v>106</v>
      </c>
      <c r="B285" s="146" t="str">
        <f t="shared" ref="B285" si="215">IF(P285=1,R285,"")</f>
        <v>4.18</v>
      </c>
      <c r="C285" s="126" t="s">
        <v>370</v>
      </c>
      <c r="D285" s="127" t="s">
        <v>47</v>
      </c>
      <c r="E285" s="119">
        <v>4</v>
      </c>
      <c r="F285" s="119">
        <v>0</v>
      </c>
      <c r="G285" s="119">
        <f>E285*F285</f>
        <v>0</v>
      </c>
      <c r="H285" s="119" t="str">
        <f t="shared" ref="H285" si="216">IF(ISBLANK(D285),"","vlastní")</f>
        <v>vlastní</v>
      </c>
      <c r="I285" s="47"/>
      <c r="J285" s="47"/>
      <c r="K285" s="47"/>
      <c r="L285" s="47">
        <f t="shared" si="209"/>
        <v>1</v>
      </c>
      <c r="M285" s="47">
        <f t="shared" si="210"/>
        <v>106</v>
      </c>
      <c r="N285" s="47"/>
      <c r="O285" s="47">
        <f t="shared" si="192"/>
        <v>4</v>
      </c>
      <c r="P285" s="47">
        <f t="shared" si="193"/>
        <v>1</v>
      </c>
      <c r="Q285" s="47">
        <f t="shared" si="194"/>
        <v>18</v>
      </c>
      <c r="R285" s="47" t="str">
        <f t="shared" si="195"/>
        <v>4.18</v>
      </c>
      <c r="S285" s="47"/>
      <c r="T285" s="47"/>
      <c r="U285" s="47"/>
      <c r="V285" s="47"/>
      <c r="W285" s="47"/>
      <c r="X285" s="47"/>
      <c r="Y285" s="47"/>
      <c r="Z285" s="47"/>
    </row>
    <row r="286" spans="1:26" s="10" customFormat="1" outlineLevel="1">
      <c r="A286" s="115" t="str">
        <f t="shared" si="204"/>
        <v/>
      </c>
      <c r="B286" s="146" t="str">
        <f t="shared" si="186"/>
        <v/>
      </c>
      <c r="C286" s="123"/>
      <c r="D286" s="128"/>
      <c r="E286" s="152"/>
      <c r="F286" s="119"/>
      <c r="G286" s="119"/>
      <c r="H286" s="119" t="str">
        <f t="shared" si="205"/>
        <v/>
      </c>
      <c r="I286" s="47"/>
      <c r="J286" s="47"/>
      <c r="K286" s="47"/>
      <c r="L286" s="47">
        <f t="shared" si="209"/>
        <v>0</v>
      </c>
      <c r="M286" s="47">
        <f t="shared" si="210"/>
        <v>106</v>
      </c>
      <c r="N286" s="47"/>
      <c r="O286" s="47">
        <f t="shared" si="192"/>
        <v>4</v>
      </c>
      <c r="P286" s="47">
        <f t="shared" si="193"/>
        <v>0</v>
      </c>
      <c r="Q286" s="47">
        <f t="shared" si="194"/>
        <v>18</v>
      </c>
      <c r="R286" s="47" t="str">
        <f t="shared" si="195"/>
        <v>4.18</v>
      </c>
      <c r="S286" s="47"/>
      <c r="T286" s="47"/>
      <c r="U286" s="47"/>
      <c r="V286" s="47"/>
      <c r="W286" s="47"/>
      <c r="X286" s="47"/>
      <c r="Y286" s="47"/>
      <c r="Z286" s="47"/>
    </row>
    <row r="287" spans="1:26" s="102" customFormat="1" ht="33.75" outlineLevel="1">
      <c r="A287" s="115">
        <f t="shared" ref="A287:A288" si="217">IF(L287=1,M287,"")</f>
        <v>107</v>
      </c>
      <c r="B287" s="146" t="str">
        <f t="shared" ref="B287:B288" si="218">IF(P287=1,R287,"")</f>
        <v>4.19</v>
      </c>
      <c r="C287" s="126" t="s">
        <v>151</v>
      </c>
      <c r="D287" s="127" t="s">
        <v>46</v>
      </c>
      <c r="E287" s="119">
        <v>3</v>
      </c>
      <c r="F287" s="119">
        <v>0</v>
      </c>
      <c r="G287" s="119">
        <f>E287*F287</f>
        <v>0</v>
      </c>
      <c r="H287" s="119" t="str">
        <f t="shared" ref="H287" si="219">IF(ISBLANK(D287),"","vlastní")</f>
        <v>vlastní</v>
      </c>
      <c r="J287" s="103"/>
      <c r="L287" s="47">
        <f t="shared" si="209"/>
        <v>1</v>
      </c>
      <c r="M287" s="47">
        <f t="shared" si="210"/>
        <v>107</v>
      </c>
      <c r="N287" s="47"/>
      <c r="O287" s="47">
        <f t="shared" si="192"/>
        <v>4</v>
      </c>
      <c r="P287" s="47">
        <f t="shared" si="193"/>
        <v>1</v>
      </c>
      <c r="Q287" s="47">
        <f t="shared" si="194"/>
        <v>19</v>
      </c>
      <c r="R287" s="47" t="str">
        <f t="shared" si="195"/>
        <v>4.19</v>
      </c>
    </row>
    <row r="288" spans="1:26" s="10" customFormat="1" outlineLevel="1">
      <c r="A288" s="115" t="str">
        <f t="shared" si="217"/>
        <v/>
      </c>
      <c r="B288" s="146" t="str">
        <f t="shared" si="218"/>
        <v/>
      </c>
      <c r="C288" s="123"/>
      <c r="D288" s="124"/>
      <c r="E288" s="152"/>
      <c r="F288" s="119"/>
      <c r="G288" s="119"/>
      <c r="H288" s="119"/>
      <c r="I288" s="47"/>
      <c r="J288" s="47"/>
      <c r="K288" s="47"/>
      <c r="L288" s="47">
        <f t="shared" si="209"/>
        <v>0</v>
      </c>
      <c r="M288" s="47">
        <f t="shared" si="210"/>
        <v>107</v>
      </c>
      <c r="N288" s="47"/>
      <c r="O288" s="47">
        <f t="shared" si="192"/>
        <v>4</v>
      </c>
      <c r="P288" s="47">
        <f t="shared" si="193"/>
        <v>0</v>
      </c>
      <c r="Q288" s="47">
        <f t="shared" si="194"/>
        <v>19</v>
      </c>
      <c r="R288" s="47" t="str">
        <f t="shared" si="195"/>
        <v>4.19</v>
      </c>
      <c r="S288" s="47"/>
      <c r="T288" s="47"/>
      <c r="U288" s="47"/>
      <c r="V288" s="47"/>
      <c r="W288" s="47"/>
      <c r="X288" s="47"/>
      <c r="Y288" s="47"/>
      <c r="Z288" s="47"/>
    </row>
    <row r="289" spans="1:26" s="102" customFormat="1" ht="33.75" outlineLevel="1">
      <c r="A289" s="115">
        <f t="shared" si="204"/>
        <v>108</v>
      </c>
      <c r="B289" s="146" t="str">
        <f t="shared" si="186"/>
        <v>4.20</v>
      </c>
      <c r="C289" s="126" t="s">
        <v>140</v>
      </c>
      <c r="D289" s="127" t="s">
        <v>46</v>
      </c>
      <c r="E289" s="119">
        <v>88</v>
      </c>
      <c r="F289" s="119">
        <v>0</v>
      </c>
      <c r="G289" s="119">
        <f>E289*F289</f>
        <v>0</v>
      </c>
      <c r="H289" s="119" t="str">
        <f t="shared" si="205"/>
        <v>vlastní</v>
      </c>
      <c r="J289" s="103"/>
      <c r="L289" s="47">
        <f t="shared" si="209"/>
        <v>1</v>
      </c>
      <c r="M289" s="47">
        <f t="shared" si="210"/>
        <v>108</v>
      </c>
      <c r="N289" s="47"/>
      <c r="O289" s="47">
        <f t="shared" si="192"/>
        <v>4</v>
      </c>
      <c r="P289" s="47">
        <f t="shared" si="193"/>
        <v>1</v>
      </c>
      <c r="Q289" s="47">
        <f t="shared" si="194"/>
        <v>20</v>
      </c>
      <c r="R289" s="47" t="str">
        <f t="shared" si="195"/>
        <v>4.20</v>
      </c>
    </row>
    <row r="290" spans="1:26" s="10" customFormat="1" outlineLevel="1">
      <c r="A290" s="115" t="str">
        <f t="shared" si="204"/>
        <v/>
      </c>
      <c r="B290" s="146" t="str">
        <f t="shared" si="186"/>
        <v/>
      </c>
      <c r="C290" s="123"/>
      <c r="D290" s="124"/>
      <c r="E290" s="152"/>
      <c r="F290" s="119"/>
      <c r="G290" s="119"/>
      <c r="H290" s="119"/>
      <c r="I290" s="47"/>
      <c r="J290" s="47"/>
      <c r="K290" s="47"/>
      <c r="L290" s="47">
        <f t="shared" si="209"/>
        <v>0</v>
      </c>
      <c r="M290" s="47">
        <f t="shared" si="210"/>
        <v>108</v>
      </c>
      <c r="N290" s="47"/>
      <c r="O290" s="47">
        <f t="shared" si="192"/>
        <v>4</v>
      </c>
      <c r="P290" s="47">
        <f t="shared" si="193"/>
        <v>0</v>
      </c>
      <c r="Q290" s="47">
        <f t="shared" si="194"/>
        <v>20</v>
      </c>
      <c r="R290" s="47" t="str">
        <f t="shared" si="195"/>
        <v>4.20</v>
      </c>
      <c r="S290" s="47"/>
      <c r="T290" s="47"/>
      <c r="U290" s="47"/>
      <c r="V290" s="47"/>
      <c r="W290" s="47"/>
      <c r="X290" s="47"/>
      <c r="Y290" s="47"/>
      <c r="Z290" s="47"/>
    </row>
    <row r="291" spans="1:26" s="10" customFormat="1" ht="56.25" outlineLevel="1">
      <c r="A291" s="115">
        <f t="shared" si="204"/>
        <v>109</v>
      </c>
      <c r="B291" s="146" t="str">
        <f t="shared" si="186"/>
        <v>4.21</v>
      </c>
      <c r="C291" s="129" t="s">
        <v>58</v>
      </c>
      <c r="D291" s="127" t="s">
        <v>45</v>
      </c>
      <c r="E291" s="119">
        <v>597</v>
      </c>
      <c r="F291" s="119">
        <v>0</v>
      </c>
      <c r="G291" s="119">
        <f>E291*F291</f>
        <v>0</v>
      </c>
      <c r="H291" s="119" t="str">
        <f t="shared" ref="H291:H298" si="220">IF(ISBLANK(D291),"","vlastní")</f>
        <v>vlastní</v>
      </c>
      <c r="I291" s="47"/>
      <c r="J291" s="47"/>
      <c r="K291" s="47"/>
      <c r="L291" s="47">
        <f t="shared" si="209"/>
        <v>1</v>
      </c>
      <c r="M291" s="47">
        <f t="shared" si="210"/>
        <v>109</v>
      </c>
      <c r="N291" s="47"/>
      <c r="O291" s="47">
        <f t="shared" si="192"/>
        <v>4</v>
      </c>
      <c r="P291" s="47">
        <f t="shared" si="193"/>
        <v>1</v>
      </c>
      <c r="Q291" s="47">
        <f t="shared" si="194"/>
        <v>21</v>
      </c>
      <c r="R291" s="47" t="str">
        <f t="shared" si="195"/>
        <v>4.21</v>
      </c>
      <c r="S291" s="47"/>
      <c r="T291" s="47"/>
      <c r="U291" s="47"/>
      <c r="V291" s="47"/>
      <c r="W291" s="47"/>
      <c r="X291" s="47"/>
      <c r="Y291" s="47"/>
      <c r="Z291" s="47"/>
    </row>
    <row r="292" spans="1:26" s="10" customFormat="1" outlineLevel="1">
      <c r="A292" s="115" t="str">
        <f t="shared" si="204"/>
        <v/>
      </c>
      <c r="B292" s="146" t="str">
        <f t="shared" si="186"/>
        <v/>
      </c>
      <c r="C292" s="123"/>
      <c r="D292" s="128"/>
      <c r="E292" s="152"/>
      <c r="F292" s="119"/>
      <c r="G292" s="119"/>
      <c r="H292" s="119" t="str">
        <f t="shared" si="220"/>
        <v/>
      </c>
      <c r="I292" s="47"/>
      <c r="J292" s="47"/>
      <c r="K292" s="47"/>
      <c r="L292" s="47">
        <f t="shared" si="209"/>
        <v>0</v>
      </c>
      <c r="M292" s="47">
        <f t="shared" si="210"/>
        <v>109</v>
      </c>
      <c r="N292" s="47"/>
      <c r="O292" s="47">
        <f t="shared" si="192"/>
        <v>4</v>
      </c>
      <c r="P292" s="47">
        <f t="shared" si="193"/>
        <v>0</v>
      </c>
      <c r="Q292" s="47">
        <f t="shared" si="194"/>
        <v>21</v>
      </c>
      <c r="R292" s="47" t="str">
        <f t="shared" si="195"/>
        <v>4.21</v>
      </c>
      <c r="S292" s="47"/>
      <c r="T292" s="47"/>
      <c r="U292" s="47"/>
      <c r="V292" s="47"/>
      <c r="W292" s="47"/>
      <c r="X292" s="47"/>
      <c r="Y292" s="47"/>
      <c r="Z292" s="47"/>
    </row>
    <row r="293" spans="1:26" s="10" customFormat="1" ht="78.75" outlineLevel="1">
      <c r="A293" s="115">
        <f t="shared" si="204"/>
        <v>110</v>
      </c>
      <c r="B293" s="146" t="str">
        <f t="shared" si="186"/>
        <v>4.22</v>
      </c>
      <c r="C293" s="129" t="s">
        <v>231</v>
      </c>
      <c r="D293" s="127" t="s">
        <v>45</v>
      </c>
      <c r="E293" s="119">
        <v>149</v>
      </c>
      <c r="F293" s="119">
        <v>0</v>
      </c>
      <c r="G293" s="119">
        <f>E293*F293</f>
        <v>0</v>
      </c>
      <c r="H293" s="119" t="str">
        <f t="shared" si="220"/>
        <v>vlastní</v>
      </c>
      <c r="I293" s="47"/>
      <c r="J293" s="47"/>
      <c r="K293" s="47"/>
      <c r="L293" s="47">
        <f t="shared" si="209"/>
        <v>1</v>
      </c>
      <c r="M293" s="47">
        <f t="shared" si="210"/>
        <v>110</v>
      </c>
      <c r="N293" s="47"/>
      <c r="O293" s="47">
        <f t="shared" si="192"/>
        <v>4</v>
      </c>
      <c r="P293" s="47">
        <f t="shared" si="193"/>
        <v>1</v>
      </c>
      <c r="Q293" s="47">
        <f t="shared" si="194"/>
        <v>22</v>
      </c>
      <c r="R293" s="47" t="str">
        <f t="shared" si="195"/>
        <v>4.22</v>
      </c>
      <c r="S293" s="47"/>
      <c r="T293" s="47"/>
      <c r="U293" s="47"/>
      <c r="V293" s="47"/>
      <c r="W293" s="47"/>
      <c r="X293" s="47"/>
      <c r="Y293" s="47"/>
      <c r="Z293" s="47"/>
    </row>
    <row r="294" spans="1:26" s="10" customFormat="1" outlineLevel="1">
      <c r="A294" s="115" t="str">
        <f t="shared" si="204"/>
        <v/>
      </c>
      <c r="B294" s="146" t="str">
        <f t="shared" si="186"/>
        <v/>
      </c>
      <c r="C294" s="123"/>
      <c r="D294" s="128"/>
      <c r="E294" s="152"/>
      <c r="F294" s="119"/>
      <c r="G294" s="119"/>
      <c r="H294" s="119" t="str">
        <f t="shared" si="220"/>
        <v/>
      </c>
      <c r="I294" s="47"/>
      <c r="J294" s="47"/>
      <c r="K294" s="47"/>
      <c r="L294" s="47">
        <f t="shared" si="209"/>
        <v>0</v>
      </c>
      <c r="M294" s="47">
        <f t="shared" si="210"/>
        <v>110</v>
      </c>
      <c r="N294" s="47"/>
      <c r="O294" s="47">
        <f t="shared" si="192"/>
        <v>4</v>
      </c>
      <c r="P294" s="47">
        <f t="shared" si="193"/>
        <v>0</v>
      </c>
      <c r="Q294" s="47">
        <f t="shared" si="194"/>
        <v>22</v>
      </c>
      <c r="R294" s="47" t="str">
        <f t="shared" si="195"/>
        <v>4.22</v>
      </c>
      <c r="S294" s="47"/>
      <c r="T294" s="47"/>
      <c r="U294" s="47"/>
      <c r="V294" s="47"/>
      <c r="W294" s="47"/>
      <c r="X294" s="47"/>
      <c r="Y294" s="47"/>
      <c r="Z294" s="47"/>
    </row>
    <row r="295" spans="1:26" s="10" customFormat="1" ht="56.25" outlineLevel="1">
      <c r="A295" s="115">
        <f t="shared" si="204"/>
        <v>111</v>
      </c>
      <c r="B295" s="146" t="str">
        <f t="shared" si="186"/>
        <v>4.23</v>
      </c>
      <c r="C295" s="129" t="s">
        <v>60</v>
      </c>
      <c r="D295" s="127" t="s">
        <v>45</v>
      </c>
      <c r="E295" s="119">
        <v>15</v>
      </c>
      <c r="F295" s="119">
        <v>0</v>
      </c>
      <c r="G295" s="119">
        <f>E295*F295</f>
        <v>0</v>
      </c>
      <c r="H295" s="119" t="str">
        <f t="shared" si="220"/>
        <v>vlastní</v>
      </c>
      <c r="I295" s="47"/>
      <c r="J295" s="47"/>
      <c r="K295" s="47"/>
      <c r="L295" s="47">
        <f t="shared" si="209"/>
        <v>1</v>
      </c>
      <c r="M295" s="47">
        <f t="shared" si="210"/>
        <v>111</v>
      </c>
      <c r="N295" s="47"/>
      <c r="O295" s="47">
        <f t="shared" si="192"/>
        <v>4</v>
      </c>
      <c r="P295" s="47">
        <f t="shared" si="193"/>
        <v>1</v>
      </c>
      <c r="Q295" s="47">
        <f t="shared" si="194"/>
        <v>23</v>
      </c>
      <c r="R295" s="47" t="str">
        <f t="shared" si="195"/>
        <v>4.23</v>
      </c>
      <c r="S295" s="47"/>
      <c r="T295" s="47"/>
      <c r="U295" s="47"/>
      <c r="V295" s="47"/>
      <c r="W295" s="47"/>
      <c r="X295" s="47"/>
      <c r="Y295" s="47"/>
      <c r="Z295" s="47"/>
    </row>
    <row r="296" spans="1:26" s="10" customFormat="1" outlineLevel="1">
      <c r="A296" s="115" t="str">
        <f t="shared" si="204"/>
        <v/>
      </c>
      <c r="B296" s="146" t="str">
        <f t="shared" si="186"/>
        <v/>
      </c>
      <c r="C296" s="123"/>
      <c r="D296" s="128"/>
      <c r="E296" s="152"/>
      <c r="F296" s="119"/>
      <c r="G296" s="119"/>
      <c r="H296" s="119" t="str">
        <f t="shared" si="220"/>
        <v/>
      </c>
      <c r="I296" s="47"/>
      <c r="J296" s="47"/>
      <c r="K296" s="47"/>
      <c r="L296" s="47">
        <f t="shared" si="209"/>
        <v>0</v>
      </c>
      <c r="M296" s="47">
        <f t="shared" si="210"/>
        <v>111</v>
      </c>
      <c r="N296" s="47"/>
      <c r="O296" s="47">
        <f t="shared" si="192"/>
        <v>4</v>
      </c>
      <c r="P296" s="47">
        <f t="shared" si="193"/>
        <v>0</v>
      </c>
      <c r="Q296" s="47">
        <f t="shared" si="194"/>
        <v>23</v>
      </c>
      <c r="R296" s="47" t="str">
        <f t="shared" si="195"/>
        <v>4.23</v>
      </c>
      <c r="S296" s="47"/>
      <c r="T296" s="47"/>
      <c r="U296" s="47"/>
      <c r="V296" s="47"/>
      <c r="W296" s="47"/>
      <c r="X296" s="47"/>
      <c r="Y296" s="47"/>
      <c r="Z296" s="47"/>
    </row>
    <row r="297" spans="1:26" s="10" customFormat="1" ht="56.25" outlineLevel="1">
      <c r="A297" s="115">
        <f>IF(L297=1,M297,"")</f>
        <v>112</v>
      </c>
      <c r="B297" s="146" t="str">
        <f t="shared" si="186"/>
        <v>4.24</v>
      </c>
      <c r="C297" s="129" t="s">
        <v>116</v>
      </c>
      <c r="D297" s="127" t="s">
        <v>45</v>
      </c>
      <c r="E297" s="119">
        <v>2</v>
      </c>
      <c r="F297" s="119">
        <v>0</v>
      </c>
      <c r="G297" s="119">
        <f>E297*F297</f>
        <v>0</v>
      </c>
      <c r="H297" s="119" t="str">
        <f t="shared" si="220"/>
        <v>vlastní</v>
      </c>
      <c r="I297" s="47"/>
      <c r="J297" s="47"/>
      <c r="K297" s="47"/>
      <c r="L297" s="47">
        <f t="shared" si="209"/>
        <v>1</v>
      </c>
      <c r="M297" s="47">
        <f t="shared" si="210"/>
        <v>112</v>
      </c>
      <c r="N297" s="47"/>
      <c r="O297" s="47">
        <f t="shared" si="192"/>
        <v>4</v>
      </c>
      <c r="P297" s="47">
        <f t="shared" si="193"/>
        <v>1</v>
      </c>
      <c r="Q297" s="47">
        <f t="shared" si="194"/>
        <v>24</v>
      </c>
      <c r="R297" s="47" t="str">
        <f t="shared" si="195"/>
        <v>4.24</v>
      </c>
      <c r="S297" s="47"/>
      <c r="T297" s="47"/>
      <c r="U297" s="47"/>
      <c r="V297" s="47"/>
      <c r="W297" s="47"/>
      <c r="X297" s="47"/>
      <c r="Y297" s="47"/>
      <c r="Z297" s="47"/>
    </row>
    <row r="298" spans="1:26" s="10" customFormat="1" outlineLevel="1">
      <c r="A298" s="115" t="str">
        <f t="shared" ref="A298" si="221">IF(L298=1,M298,"")</f>
        <v/>
      </c>
      <c r="B298" s="146" t="str">
        <f t="shared" si="186"/>
        <v/>
      </c>
      <c r="C298" s="123"/>
      <c r="D298" s="128"/>
      <c r="E298" s="152"/>
      <c r="F298" s="119"/>
      <c r="G298" s="119"/>
      <c r="H298" s="119" t="str">
        <f t="shared" si="220"/>
        <v/>
      </c>
      <c r="I298" s="47"/>
      <c r="J298" s="47"/>
      <c r="K298" s="47"/>
      <c r="L298" s="47">
        <f t="shared" si="209"/>
        <v>0</v>
      </c>
      <c r="M298" s="47">
        <f t="shared" si="210"/>
        <v>112</v>
      </c>
      <c r="N298" s="47"/>
      <c r="O298" s="47">
        <f t="shared" ref="O298" si="222">O297</f>
        <v>4</v>
      </c>
      <c r="P298" s="47">
        <f t="shared" ref="P298" si="223">IF(ISTEXT(D298),1,0)</f>
        <v>0</v>
      </c>
      <c r="Q298" s="47">
        <f t="shared" ref="Q298" si="224">P298+Q297</f>
        <v>24</v>
      </c>
      <c r="R298" s="47" t="str">
        <f t="shared" ref="R298" si="225">CONCATENATE(O298,".",Q298)</f>
        <v>4.24</v>
      </c>
      <c r="S298" s="47"/>
      <c r="T298" s="47"/>
      <c r="U298" s="47"/>
      <c r="V298" s="47"/>
      <c r="W298" s="47"/>
      <c r="X298" s="47"/>
      <c r="Y298" s="47"/>
      <c r="Z298" s="47"/>
    </row>
    <row r="299" spans="1:26" s="10" customFormat="1">
      <c r="A299" s="111" t="s">
        <v>44</v>
      </c>
      <c r="B299" s="155">
        <v>5</v>
      </c>
      <c r="C299" s="112" t="s">
        <v>144</v>
      </c>
      <c r="D299" s="113"/>
      <c r="E299" s="114"/>
      <c r="F299" s="114"/>
      <c r="G299" s="114">
        <f>SUM(G300:G388)</f>
        <v>0</v>
      </c>
      <c r="H299" s="114"/>
      <c r="I299" s="47"/>
      <c r="J299" s="47"/>
      <c r="K299" s="47"/>
      <c r="L299" s="47">
        <f t="shared" si="209"/>
        <v>0</v>
      </c>
      <c r="M299" s="47">
        <f t="shared" si="210"/>
        <v>112</v>
      </c>
      <c r="N299" s="47"/>
      <c r="O299" s="47"/>
      <c r="P299" s="47"/>
      <c r="Q299" s="47"/>
      <c r="R299" s="47"/>
      <c r="S299" s="47"/>
      <c r="T299" s="47"/>
      <c r="U299" s="47"/>
      <c r="V299" s="47"/>
      <c r="W299" s="47"/>
      <c r="X299" s="47"/>
      <c r="Y299" s="47"/>
      <c r="Z299" s="47"/>
    </row>
    <row r="300" spans="1:26" s="10" customFormat="1" ht="33.75" outlineLevel="1">
      <c r="A300" s="115">
        <f>IF(L300=1,M300,"")</f>
        <v>113</v>
      </c>
      <c r="B300" s="146" t="str">
        <f>IF(P300=1,R300,"")</f>
        <v>5.1</v>
      </c>
      <c r="C300" s="116" t="s">
        <v>156</v>
      </c>
      <c r="D300" s="117" t="s">
        <v>47</v>
      </c>
      <c r="E300" s="119">
        <v>1</v>
      </c>
      <c r="F300" s="119">
        <v>0</v>
      </c>
      <c r="G300" s="119">
        <f>E300*F300</f>
        <v>0</v>
      </c>
      <c r="H300" s="119" t="str">
        <f>IF(ISBLANK(D300),"","vlastní")</f>
        <v>vlastní</v>
      </c>
      <c r="I300" s="47"/>
      <c r="J300" s="47"/>
      <c r="K300" s="47"/>
      <c r="L300" s="47">
        <f t="shared" si="209"/>
        <v>1</v>
      </c>
      <c r="M300" s="47">
        <f t="shared" si="210"/>
        <v>113</v>
      </c>
      <c r="N300" s="47"/>
      <c r="O300" s="188">
        <v>5</v>
      </c>
      <c r="P300" s="47">
        <f>IF(ISTEXT(D300),1,0)</f>
        <v>1</v>
      </c>
      <c r="Q300" s="47">
        <f>P300+Q299</f>
        <v>1</v>
      </c>
      <c r="R300" s="47" t="str">
        <f>CONCATENATE(O300,".",Q300)</f>
        <v>5.1</v>
      </c>
      <c r="S300" s="47"/>
      <c r="T300" s="47"/>
      <c r="U300" s="47"/>
      <c r="V300" s="47"/>
      <c r="W300" s="47"/>
      <c r="X300" s="47"/>
      <c r="Y300" s="47"/>
      <c r="Z300" s="47"/>
    </row>
    <row r="301" spans="1:26" s="10" customFormat="1" ht="33.75" outlineLevel="1">
      <c r="A301" s="115" t="str">
        <f>IF(L301=1,M301,"")</f>
        <v/>
      </c>
      <c r="B301" s="146" t="str">
        <f t="shared" ref="B301:B365" si="226">IF(P301=1,R301,"")</f>
        <v/>
      </c>
      <c r="C301" s="120" t="s">
        <v>55</v>
      </c>
      <c r="D301" s="117"/>
      <c r="E301" s="119"/>
      <c r="F301" s="119"/>
      <c r="G301" s="119"/>
      <c r="H301" s="119" t="str">
        <f t="shared" ref="H301:H307" si="227">IF(ISBLANK(D301),"","vlastní")</f>
        <v/>
      </c>
      <c r="I301" s="47"/>
      <c r="J301" s="47"/>
      <c r="K301" s="47"/>
      <c r="L301" s="47">
        <f t="shared" si="209"/>
        <v>0</v>
      </c>
      <c r="M301" s="47">
        <f t="shared" si="210"/>
        <v>113</v>
      </c>
      <c r="N301" s="47"/>
      <c r="O301" s="47">
        <f>O300</f>
        <v>5</v>
      </c>
      <c r="P301" s="47">
        <f t="shared" ref="P301" si="228">IF(ISTEXT(D301),1,0)</f>
        <v>0</v>
      </c>
      <c r="Q301" s="47">
        <f t="shared" ref="Q301" si="229">P301+Q300</f>
        <v>1</v>
      </c>
      <c r="R301" s="47" t="str">
        <f t="shared" ref="R301" si="230">CONCATENATE(O301,".",Q301)</f>
        <v>5.1</v>
      </c>
      <c r="S301" s="47"/>
      <c r="T301" s="47"/>
      <c r="U301" s="47"/>
      <c r="V301" s="47"/>
      <c r="W301" s="47"/>
      <c r="X301" s="47"/>
      <c r="Y301" s="47"/>
      <c r="Z301" s="47"/>
    </row>
    <row r="302" spans="1:26" s="10" customFormat="1" ht="67.5" outlineLevel="1">
      <c r="A302" s="115" t="str">
        <f t="shared" ref="A302:A319" si="231">IF(L302=1,M302,"")</f>
        <v/>
      </c>
      <c r="B302" s="146" t="str">
        <f t="shared" si="226"/>
        <v/>
      </c>
      <c r="C302" s="121" t="s">
        <v>71</v>
      </c>
      <c r="D302" s="117"/>
      <c r="E302" s="119"/>
      <c r="F302" s="119"/>
      <c r="G302" s="119"/>
      <c r="H302" s="119" t="str">
        <f t="shared" si="227"/>
        <v/>
      </c>
      <c r="I302" s="47"/>
      <c r="J302" s="47"/>
      <c r="K302" s="47"/>
      <c r="L302" s="47">
        <f t="shared" si="209"/>
        <v>0</v>
      </c>
      <c r="M302" s="47">
        <f t="shared" si="210"/>
        <v>113</v>
      </c>
      <c r="N302" s="47"/>
      <c r="O302" s="47">
        <f t="shared" ref="O302:O365" si="232">O301</f>
        <v>5</v>
      </c>
      <c r="P302" s="47">
        <f t="shared" ref="P302:P365" si="233">IF(ISTEXT(D302),1,0)</f>
        <v>0</v>
      </c>
      <c r="Q302" s="47">
        <f t="shared" ref="Q302:Q365" si="234">P302+Q301</f>
        <v>1</v>
      </c>
      <c r="R302" s="47" t="str">
        <f t="shared" ref="R302:R365" si="235">CONCATENATE(O302,".",Q302)</f>
        <v>5.1</v>
      </c>
      <c r="S302" s="47"/>
      <c r="T302" s="47"/>
      <c r="U302" s="47"/>
      <c r="V302" s="47"/>
      <c r="W302" s="47"/>
      <c r="X302" s="47"/>
      <c r="Y302" s="47"/>
      <c r="Z302" s="47"/>
    </row>
    <row r="303" spans="1:26" s="10" customFormat="1" ht="22.5" outlineLevel="1">
      <c r="A303" s="115" t="str">
        <f t="shared" si="231"/>
        <v/>
      </c>
      <c r="B303" s="146" t="str">
        <f t="shared" si="226"/>
        <v/>
      </c>
      <c r="C303" s="122" t="s">
        <v>54</v>
      </c>
      <c r="D303" s="117"/>
      <c r="E303" s="119"/>
      <c r="F303" s="119"/>
      <c r="G303" s="119"/>
      <c r="H303" s="119" t="str">
        <f t="shared" si="227"/>
        <v/>
      </c>
      <c r="I303" s="47"/>
      <c r="J303" s="47"/>
      <c r="K303" s="47"/>
      <c r="L303" s="47">
        <f t="shared" si="209"/>
        <v>0</v>
      </c>
      <c r="M303" s="47">
        <f t="shared" si="210"/>
        <v>113</v>
      </c>
      <c r="N303" s="47"/>
      <c r="O303" s="47">
        <f t="shared" si="232"/>
        <v>5</v>
      </c>
      <c r="P303" s="47">
        <f t="shared" si="233"/>
        <v>0</v>
      </c>
      <c r="Q303" s="47">
        <f t="shared" si="234"/>
        <v>1</v>
      </c>
      <c r="R303" s="47" t="str">
        <f t="shared" si="235"/>
        <v>5.1</v>
      </c>
      <c r="S303" s="47"/>
      <c r="T303" s="47"/>
      <c r="U303" s="47"/>
      <c r="V303" s="47"/>
      <c r="W303" s="47"/>
      <c r="X303" s="47"/>
      <c r="Y303" s="47"/>
      <c r="Z303" s="47"/>
    </row>
    <row r="304" spans="1:26" s="10" customFormat="1" outlineLevel="1">
      <c r="A304" s="115" t="str">
        <f t="shared" si="231"/>
        <v/>
      </c>
      <c r="B304" s="146" t="str">
        <f t="shared" si="226"/>
        <v/>
      </c>
      <c r="C304" s="123"/>
      <c r="D304" s="124"/>
      <c r="E304" s="152"/>
      <c r="F304" s="119"/>
      <c r="G304" s="119"/>
      <c r="H304" s="119" t="str">
        <f t="shared" si="227"/>
        <v/>
      </c>
      <c r="I304" s="47"/>
      <c r="J304" s="47"/>
      <c r="K304" s="47"/>
      <c r="L304" s="47">
        <f t="shared" si="209"/>
        <v>0</v>
      </c>
      <c r="M304" s="47">
        <f t="shared" si="210"/>
        <v>113</v>
      </c>
      <c r="N304" s="47"/>
      <c r="O304" s="47">
        <f t="shared" si="232"/>
        <v>5</v>
      </c>
      <c r="P304" s="47">
        <f t="shared" si="233"/>
        <v>0</v>
      </c>
      <c r="Q304" s="47">
        <f t="shared" si="234"/>
        <v>1</v>
      </c>
      <c r="R304" s="47" t="str">
        <f t="shared" si="235"/>
        <v>5.1</v>
      </c>
      <c r="S304" s="47"/>
      <c r="T304" s="47"/>
      <c r="U304" s="47"/>
      <c r="V304" s="47"/>
      <c r="W304" s="47"/>
      <c r="X304" s="47"/>
      <c r="Y304" s="47"/>
      <c r="Z304" s="47"/>
    </row>
    <row r="305" spans="1:26" s="10" customFormat="1" ht="33.75" outlineLevel="1">
      <c r="A305" s="115">
        <f t="shared" si="231"/>
        <v>114</v>
      </c>
      <c r="B305" s="146" t="str">
        <f t="shared" si="226"/>
        <v>5.2</v>
      </c>
      <c r="C305" s="125" t="s">
        <v>145</v>
      </c>
      <c r="D305" s="117" t="s">
        <v>47</v>
      </c>
      <c r="E305" s="119">
        <v>1</v>
      </c>
      <c r="F305" s="119">
        <v>0</v>
      </c>
      <c r="G305" s="119">
        <f>E305*F305</f>
        <v>0</v>
      </c>
      <c r="H305" s="119" t="str">
        <f t="shared" si="227"/>
        <v>vlastní</v>
      </c>
      <c r="I305" s="47"/>
      <c r="J305" s="47"/>
      <c r="K305" s="47"/>
      <c r="L305" s="47">
        <f t="shared" si="209"/>
        <v>1</v>
      </c>
      <c r="M305" s="47">
        <f t="shared" si="210"/>
        <v>114</v>
      </c>
      <c r="N305" s="47"/>
      <c r="O305" s="47">
        <f t="shared" si="232"/>
        <v>5</v>
      </c>
      <c r="P305" s="47">
        <f t="shared" si="233"/>
        <v>1</v>
      </c>
      <c r="Q305" s="47">
        <f t="shared" si="234"/>
        <v>2</v>
      </c>
      <c r="R305" s="47" t="str">
        <f t="shared" si="235"/>
        <v>5.2</v>
      </c>
      <c r="S305" s="47"/>
      <c r="T305" s="47"/>
      <c r="U305" s="47"/>
      <c r="V305" s="47"/>
      <c r="W305" s="47"/>
      <c r="X305" s="47"/>
      <c r="Y305" s="47"/>
      <c r="Z305" s="47"/>
    </row>
    <row r="306" spans="1:26" s="10" customFormat="1" ht="45" outlineLevel="1">
      <c r="A306" s="115" t="str">
        <f t="shared" si="231"/>
        <v/>
      </c>
      <c r="B306" s="146" t="str">
        <f t="shared" si="226"/>
        <v/>
      </c>
      <c r="C306" s="125" t="s">
        <v>69</v>
      </c>
      <c r="D306" s="117"/>
      <c r="E306" s="119"/>
      <c r="F306" s="119"/>
      <c r="G306" s="119"/>
      <c r="H306" s="119" t="str">
        <f t="shared" si="227"/>
        <v/>
      </c>
      <c r="I306" s="47"/>
      <c r="J306" s="47"/>
      <c r="K306" s="47"/>
      <c r="L306" s="47">
        <f t="shared" si="209"/>
        <v>0</v>
      </c>
      <c r="M306" s="47">
        <f t="shared" si="210"/>
        <v>114</v>
      </c>
      <c r="N306" s="47"/>
      <c r="O306" s="47">
        <f t="shared" si="232"/>
        <v>5</v>
      </c>
      <c r="P306" s="47">
        <f t="shared" si="233"/>
        <v>0</v>
      </c>
      <c r="Q306" s="47">
        <f t="shared" si="234"/>
        <v>2</v>
      </c>
      <c r="R306" s="47" t="str">
        <f t="shared" si="235"/>
        <v>5.2</v>
      </c>
      <c r="S306" s="47"/>
      <c r="T306" s="47"/>
      <c r="U306" s="47"/>
      <c r="V306" s="47"/>
      <c r="W306" s="47"/>
      <c r="X306" s="47"/>
      <c r="Y306" s="47"/>
      <c r="Z306" s="47"/>
    </row>
    <row r="307" spans="1:26" s="10" customFormat="1" ht="67.5" outlineLevel="1">
      <c r="A307" s="115">
        <f t="shared" si="231"/>
        <v>115</v>
      </c>
      <c r="B307" s="146" t="str">
        <f t="shared" si="226"/>
        <v>5.3</v>
      </c>
      <c r="C307" s="125" t="s">
        <v>147</v>
      </c>
      <c r="D307" s="117" t="s">
        <v>47</v>
      </c>
      <c r="E307" s="119">
        <v>1</v>
      </c>
      <c r="F307" s="119">
        <v>0</v>
      </c>
      <c r="G307" s="119">
        <f t="shared" ref="G307" si="236">E307*F307</f>
        <v>0</v>
      </c>
      <c r="H307" s="119" t="str">
        <f t="shared" si="227"/>
        <v>vlastní</v>
      </c>
      <c r="I307" s="47"/>
      <c r="J307" s="47"/>
      <c r="K307" s="47"/>
      <c r="L307" s="47">
        <f t="shared" si="209"/>
        <v>1</v>
      </c>
      <c r="M307" s="47">
        <f t="shared" si="210"/>
        <v>115</v>
      </c>
      <c r="N307" s="47"/>
      <c r="O307" s="47">
        <f t="shared" si="232"/>
        <v>5</v>
      </c>
      <c r="P307" s="47">
        <f t="shared" si="233"/>
        <v>1</v>
      </c>
      <c r="Q307" s="47">
        <f t="shared" si="234"/>
        <v>3</v>
      </c>
      <c r="R307" s="47" t="str">
        <f t="shared" si="235"/>
        <v>5.3</v>
      </c>
      <c r="S307" s="47"/>
      <c r="T307" s="47"/>
      <c r="U307" s="47"/>
      <c r="V307" s="47"/>
      <c r="W307" s="47"/>
      <c r="X307" s="47"/>
      <c r="Y307" s="47"/>
      <c r="Z307" s="47"/>
    </row>
    <row r="308" spans="1:26" s="10" customFormat="1" ht="33.75" outlineLevel="1">
      <c r="A308" s="115"/>
      <c r="B308" s="146"/>
      <c r="C308" s="125" t="s">
        <v>146</v>
      </c>
      <c r="D308" s="117"/>
      <c r="E308" s="119"/>
      <c r="F308" s="119"/>
      <c r="G308" s="119"/>
      <c r="H308" s="119"/>
      <c r="I308" s="47"/>
      <c r="J308" s="47"/>
      <c r="K308" s="47"/>
      <c r="L308" s="47">
        <f t="shared" si="209"/>
        <v>0</v>
      </c>
      <c r="M308" s="47">
        <f t="shared" si="210"/>
        <v>115</v>
      </c>
      <c r="N308" s="47"/>
      <c r="O308" s="47">
        <f t="shared" si="232"/>
        <v>5</v>
      </c>
      <c r="P308" s="47">
        <f t="shared" si="233"/>
        <v>0</v>
      </c>
      <c r="Q308" s="47">
        <f t="shared" si="234"/>
        <v>3</v>
      </c>
      <c r="R308" s="47" t="str">
        <f t="shared" si="235"/>
        <v>5.3</v>
      </c>
      <c r="S308" s="47"/>
      <c r="T308" s="47"/>
      <c r="U308" s="47"/>
      <c r="V308" s="47"/>
      <c r="W308" s="47"/>
      <c r="X308" s="47"/>
      <c r="Y308" s="47"/>
      <c r="Z308" s="47"/>
    </row>
    <row r="309" spans="1:26" s="10" customFormat="1" outlineLevel="1">
      <c r="A309" s="115" t="str">
        <f t="shared" si="231"/>
        <v/>
      </c>
      <c r="B309" s="146" t="str">
        <f t="shared" si="226"/>
        <v/>
      </c>
      <c r="C309" s="123"/>
      <c r="D309" s="117"/>
      <c r="E309" s="119"/>
      <c r="F309" s="119"/>
      <c r="G309" s="119"/>
      <c r="H309" s="119"/>
      <c r="I309" s="47"/>
      <c r="J309" s="47"/>
      <c r="K309" s="47"/>
      <c r="L309" s="47">
        <f t="shared" si="209"/>
        <v>0</v>
      </c>
      <c r="M309" s="47">
        <f t="shared" si="210"/>
        <v>115</v>
      </c>
      <c r="N309" s="47"/>
      <c r="O309" s="47">
        <f t="shared" si="232"/>
        <v>5</v>
      </c>
      <c r="P309" s="47">
        <f t="shared" si="233"/>
        <v>0</v>
      </c>
      <c r="Q309" s="47">
        <f t="shared" si="234"/>
        <v>3</v>
      </c>
      <c r="R309" s="47" t="str">
        <f t="shared" si="235"/>
        <v>5.3</v>
      </c>
      <c r="S309" s="47"/>
      <c r="T309" s="47"/>
      <c r="U309" s="47"/>
      <c r="V309" s="47"/>
      <c r="W309" s="47"/>
      <c r="X309" s="47"/>
      <c r="Y309" s="47"/>
      <c r="Z309" s="47"/>
    </row>
    <row r="310" spans="1:26" s="10" customFormat="1" ht="33.75" outlineLevel="1">
      <c r="A310" s="115">
        <f t="shared" si="231"/>
        <v>116</v>
      </c>
      <c r="B310" s="146" t="str">
        <f t="shared" si="226"/>
        <v>5.4</v>
      </c>
      <c r="C310" s="129" t="s">
        <v>472</v>
      </c>
      <c r="D310" s="117" t="s">
        <v>47</v>
      </c>
      <c r="E310" s="119">
        <v>2</v>
      </c>
      <c r="F310" s="135">
        <v>0</v>
      </c>
      <c r="G310" s="119">
        <f>E310*F310</f>
        <v>0</v>
      </c>
      <c r="H310" s="119" t="str">
        <f t="shared" ref="H310:H319" si="237">IF(ISBLANK(D310),"","vlastní")</f>
        <v>vlastní</v>
      </c>
      <c r="I310" s="47"/>
      <c r="J310" s="47"/>
      <c r="K310" s="47"/>
      <c r="L310" s="47">
        <f t="shared" si="209"/>
        <v>1</v>
      </c>
      <c r="M310" s="47">
        <f t="shared" si="210"/>
        <v>116</v>
      </c>
      <c r="N310" s="47"/>
      <c r="O310" s="47">
        <f t="shared" si="232"/>
        <v>5</v>
      </c>
      <c r="P310" s="47">
        <f t="shared" si="233"/>
        <v>1</v>
      </c>
      <c r="Q310" s="47">
        <f t="shared" si="234"/>
        <v>4</v>
      </c>
      <c r="R310" s="47" t="str">
        <f t="shared" si="235"/>
        <v>5.4</v>
      </c>
      <c r="S310" s="47"/>
      <c r="T310" s="47"/>
      <c r="U310" s="47"/>
      <c r="V310" s="47"/>
      <c r="W310" s="47"/>
      <c r="X310" s="47"/>
      <c r="Y310" s="47"/>
      <c r="Z310" s="47"/>
    </row>
    <row r="311" spans="1:26" s="10" customFormat="1" outlineLevel="1">
      <c r="A311" s="115" t="str">
        <f t="shared" si="231"/>
        <v/>
      </c>
      <c r="B311" s="146" t="str">
        <f t="shared" si="226"/>
        <v/>
      </c>
      <c r="C311" s="123"/>
      <c r="D311" s="124"/>
      <c r="E311" s="152"/>
      <c r="F311" s="119"/>
      <c r="G311" s="119"/>
      <c r="H311" s="119" t="str">
        <f t="shared" si="237"/>
        <v/>
      </c>
      <c r="I311" s="47"/>
      <c r="J311" s="47"/>
      <c r="K311" s="47"/>
      <c r="L311" s="47">
        <f t="shared" si="209"/>
        <v>0</v>
      </c>
      <c r="M311" s="47">
        <f t="shared" si="210"/>
        <v>116</v>
      </c>
      <c r="N311" s="47"/>
      <c r="O311" s="47">
        <f t="shared" si="232"/>
        <v>5</v>
      </c>
      <c r="P311" s="47">
        <f t="shared" si="233"/>
        <v>0</v>
      </c>
      <c r="Q311" s="47">
        <f t="shared" si="234"/>
        <v>4</v>
      </c>
      <c r="R311" s="47" t="str">
        <f t="shared" si="235"/>
        <v>5.4</v>
      </c>
      <c r="S311" s="47"/>
      <c r="T311" s="47"/>
      <c r="U311" s="47"/>
      <c r="V311" s="47"/>
      <c r="W311" s="47"/>
      <c r="X311" s="47"/>
      <c r="Y311" s="47"/>
      <c r="Z311" s="47"/>
    </row>
    <row r="312" spans="1:26" s="10" customFormat="1" ht="45" outlineLevel="1">
      <c r="A312" s="115">
        <f t="shared" si="231"/>
        <v>117</v>
      </c>
      <c r="B312" s="146" t="str">
        <f t="shared" si="226"/>
        <v>5.5</v>
      </c>
      <c r="C312" s="126" t="s">
        <v>408</v>
      </c>
      <c r="D312" s="186" t="s">
        <v>47</v>
      </c>
      <c r="E312" s="153">
        <v>6</v>
      </c>
      <c r="F312" s="119">
        <v>0</v>
      </c>
      <c r="G312" s="119">
        <f>E312*F312</f>
        <v>0</v>
      </c>
      <c r="H312" s="119" t="str">
        <f t="shared" si="237"/>
        <v>vlastní</v>
      </c>
      <c r="I312" s="47"/>
      <c r="J312" s="47"/>
      <c r="K312" s="47"/>
      <c r="L312" s="47">
        <f t="shared" si="209"/>
        <v>1</v>
      </c>
      <c r="M312" s="47">
        <f t="shared" si="210"/>
        <v>117</v>
      </c>
      <c r="N312" s="47"/>
      <c r="O312" s="47">
        <f t="shared" si="232"/>
        <v>5</v>
      </c>
      <c r="P312" s="47">
        <f t="shared" si="233"/>
        <v>1</v>
      </c>
      <c r="Q312" s="47">
        <f t="shared" si="234"/>
        <v>5</v>
      </c>
      <c r="R312" s="47" t="str">
        <f t="shared" si="235"/>
        <v>5.5</v>
      </c>
      <c r="S312" s="47"/>
      <c r="T312" s="47"/>
      <c r="U312" s="47"/>
      <c r="V312" s="47"/>
      <c r="W312" s="47"/>
      <c r="X312" s="47"/>
      <c r="Y312" s="47"/>
      <c r="Z312" s="47"/>
    </row>
    <row r="313" spans="1:26" s="10" customFormat="1" ht="22.5" outlineLevel="1">
      <c r="A313" s="115"/>
      <c r="B313" s="146"/>
      <c r="C313" s="126" t="s">
        <v>87</v>
      </c>
      <c r="D313" s="186"/>
      <c r="E313" s="153"/>
      <c r="F313" s="119"/>
      <c r="G313" s="119"/>
      <c r="H313" s="119"/>
      <c r="I313" s="47"/>
      <c r="J313" s="47"/>
      <c r="K313" s="47"/>
      <c r="L313" s="47">
        <f t="shared" si="209"/>
        <v>0</v>
      </c>
      <c r="M313" s="47">
        <f t="shared" si="210"/>
        <v>117</v>
      </c>
      <c r="N313" s="47"/>
      <c r="O313" s="47">
        <f t="shared" si="232"/>
        <v>5</v>
      </c>
      <c r="P313" s="47">
        <f t="shared" si="233"/>
        <v>0</v>
      </c>
      <c r="Q313" s="47">
        <f t="shared" si="234"/>
        <v>5</v>
      </c>
      <c r="R313" s="47" t="str">
        <f t="shared" si="235"/>
        <v>5.5</v>
      </c>
      <c r="S313" s="47"/>
      <c r="T313" s="47"/>
      <c r="U313" s="47"/>
      <c r="V313" s="47"/>
      <c r="W313" s="47"/>
      <c r="X313" s="47"/>
      <c r="Y313" s="47"/>
      <c r="Z313" s="47"/>
    </row>
    <row r="314" spans="1:26" s="10" customFormat="1" outlineLevel="1">
      <c r="A314" s="115" t="str">
        <f t="shared" ref="A314:A315" si="238">IF(L314=1,M314,"")</f>
        <v/>
      </c>
      <c r="B314" s="146" t="str">
        <f t="shared" ref="B314:B315" si="239">IF(P314=1,R314,"")</f>
        <v/>
      </c>
      <c r="C314" s="123"/>
      <c r="D314" s="187"/>
      <c r="E314" s="152"/>
      <c r="F314" s="119"/>
      <c r="G314" s="119"/>
      <c r="H314" s="119" t="str">
        <f t="shared" ref="H314:H315" si="240">IF(ISBLANK(D314),"","vlastní")</f>
        <v/>
      </c>
      <c r="I314" s="47"/>
      <c r="J314" s="47"/>
      <c r="K314" s="47"/>
      <c r="L314" s="47">
        <f t="shared" si="209"/>
        <v>0</v>
      </c>
      <c r="M314" s="47">
        <f t="shared" si="210"/>
        <v>117</v>
      </c>
      <c r="N314" s="47"/>
      <c r="O314" s="47">
        <f t="shared" si="232"/>
        <v>5</v>
      </c>
      <c r="P314" s="47">
        <f t="shared" si="233"/>
        <v>0</v>
      </c>
      <c r="Q314" s="47">
        <f t="shared" si="234"/>
        <v>5</v>
      </c>
      <c r="R314" s="47" t="str">
        <f t="shared" si="235"/>
        <v>5.5</v>
      </c>
      <c r="S314" s="47"/>
      <c r="T314" s="47"/>
      <c r="U314" s="47"/>
      <c r="V314" s="47"/>
      <c r="W314" s="47"/>
      <c r="X314" s="47"/>
      <c r="Y314" s="47"/>
      <c r="Z314" s="47"/>
    </row>
    <row r="315" spans="1:26" s="10" customFormat="1" ht="45" outlineLevel="1">
      <c r="A315" s="115">
        <f t="shared" si="238"/>
        <v>118</v>
      </c>
      <c r="B315" s="146" t="str">
        <f t="shared" si="239"/>
        <v>5.6</v>
      </c>
      <c r="C315" s="126" t="s">
        <v>409</v>
      </c>
      <c r="D315" s="186" t="s">
        <v>47</v>
      </c>
      <c r="E315" s="153">
        <v>1</v>
      </c>
      <c r="F315" s="119">
        <v>0</v>
      </c>
      <c r="G315" s="119">
        <f>E315*F315</f>
        <v>0</v>
      </c>
      <c r="H315" s="119" t="str">
        <f t="shared" si="240"/>
        <v>vlastní</v>
      </c>
      <c r="I315" s="47"/>
      <c r="J315" s="47"/>
      <c r="K315" s="47"/>
      <c r="L315" s="47">
        <f t="shared" si="209"/>
        <v>1</v>
      </c>
      <c r="M315" s="47">
        <f t="shared" si="210"/>
        <v>118</v>
      </c>
      <c r="N315" s="47"/>
      <c r="O315" s="47">
        <f t="shared" si="232"/>
        <v>5</v>
      </c>
      <c r="P315" s="47">
        <f t="shared" si="233"/>
        <v>1</v>
      </c>
      <c r="Q315" s="47">
        <f t="shared" si="234"/>
        <v>6</v>
      </c>
      <c r="R315" s="47" t="str">
        <f t="shared" si="235"/>
        <v>5.6</v>
      </c>
      <c r="S315" s="47"/>
      <c r="T315" s="47"/>
      <c r="U315" s="47"/>
      <c r="V315" s="47"/>
      <c r="W315" s="47"/>
      <c r="X315" s="47"/>
      <c r="Y315" s="47"/>
      <c r="Z315" s="47"/>
    </row>
    <row r="316" spans="1:26" s="10" customFormat="1" ht="22.5" outlineLevel="1">
      <c r="A316" s="115"/>
      <c r="B316" s="146"/>
      <c r="C316" s="126" t="s">
        <v>87</v>
      </c>
      <c r="D316" s="186"/>
      <c r="E316" s="153"/>
      <c r="F316" s="119"/>
      <c r="G316" s="119"/>
      <c r="H316" s="119"/>
      <c r="I316" s="47"/>
      <c r="J316" s="47"/>
      <c r="K316" s="47"/>
      <c r="L316" s="47">
        <f t="shared" si="209"/>
        <v>0</v>
      </c>
      <c r="M316" s="47">
        <f t="shared" si="210"/>
        <v>118</v>
      </c>
      <c r="N316" s="47"/>
      <c r="O316" s="47">
        <f t="shared" si="232"/>
        <v>5</v>
      </c>
      <c r="P316" s="47">
        <f t="shared" si="233"/>
        <v>0</v>
      </c>
      <c r="Q316" s="47">
        <f t="shared" si="234"/>
        <v>6</v>
      </c>
      <c r="R316" s="47" t="str">
        <f t="shared" si="235"/>
        <v>5.6</v>
      </c>
      <c r="S316" s="47"/>
      <c r="T316" s="47"/>
      <c r="U316" s="47"/>
      <c r="V316" s="47"/>
      <c r="W316" s="47"/>
      <c r="X316" s="47"/>
      <c r="Y316" s="47"/>
      <c r="Z316" s="47"/>
    </row>
    <row r="317" spans="1:26" s="10" customFormat="1" outlineLevel="1">
      <c r="A317" s="115"/>
      <c r="B317" s="146"/>
      <c r="C317" s="123"/>
      <c r="D317" s="124"/>
      <c r="E317" s="152"/>
      <c r="F317" s="119"/>
      <c r="G317" s="119"/>
      <c r="H317" s="119"/>
      <c r="I317" s="47"/>
      <c r="J317" s="47"/>
      <c r="K317" s="47"/>
      <c r="L317" s="47">
        <f t="shared" si="209"/>
        <v>0</v>
      </c>
      <c r="M317" s="47">
        <f t="shared" si="210"/>
        <v>118</v>
      </c>
      <c r="N317" s="47"/>
      <c r="O317" s="47">
        <f t="shared" si="232"/>
        <v>5</v>
      </c>
      <c r="P317" s="47">
        <f t="shared" si="233"/>
        <v>0</v>
      </c>
      <c r="Q317" s="47">
        <f t="shared" si="234"/>
        <v>6</v>
      </c>
      <c r="R317" s="47" t="str">
        <f t="shared" si="235"/>
        <v>5.6</v>
      </c>
      <c r="S317" s="47"/>
      <c r="T317" s="47"/>
      <c r="U317" s="47"/>
      <c r="V317" s="47"/>
      <c r="W317" s="47"/>
      <c r="X317" s="47"/>
      <c r="Y317" s="47"/>
      <c r="Z317" s="47"/>
    </row>
    <row r="318" spans="1:26" s="10" customFormat="1" ht="45" outlineLevel="1">
      <c r="A318" s="115">
        <f t="shared" si="231"/>
        <v>119</v>
      </c>
      <c r="B318" s="146" t="str">
        <f t="shared" si="226"/>
        <v>5.7</v>
      </c>
      <c r="C318" s="126" t="s">
        <v>418</v>
      </c>
      <c r="D318" s="186" t="s">
        <v>47</v>
      </c>
      <c r="E318" s="153">
        <v>23</v>
      </c>
      <c r="F318" s="119">
        <v>0</v>
      </c>
      <c r="G318" s="119">
        <f>E318*F318</f>
        <v>0</v>
      </c>
      <c r="H318" s="119" t="str">
        <f t="shared" si="237"/>
        <v>vlastní</v>
      </c>
      <c r="I318" s="47"/>
      <c r="J318" s="47"/>
      <c r="K318" s="47"/>
      <c r="L318" s="47">
        <f t="shared" si="209"/>
        <v>1</v>
      </c>
      <c r="M318" s="47">
        <f t="shared" si="210"/>
        <v>119</v>
      </c>
      <c r="N318" s="47"/>
      <c r="O318" s="47">
        <f t="shared" si="232"/>
        <v>5</v>
      </c>
      <c r="P318" s="47">
        <f t="shared" si="233"/>
        <v>1</v>
      </c>
      <c r="Q318" s="47">
        <f t="shared" si="234"/>
        <v>7</v>
      </c>
      <c r="R318" s="47" t="str">
        <f t="shared" si="235"/>
        <v>5.7</v>
      </c>
      <c r="S318" s="47"/>
      <c r="T318" s="47"/>
      <c r="U318" s="47"/>
      <c r="V318" s="47"/>
      <c r="W318" s="47"/>
      <c r="X318" s="47"/>
      <c r="Y318" s="47"/>
      <c r="Z318" s="47"/>
    </row>
    <row r="319" spans="1:26" s="10" customFormat="1" outlineLevel="1">
      <c r="A319" s="115" t="str">
        <f t="shared" si="231"/>
        <v/>
      </c>
      <c r="B319" s="146" t="str">
        <f t="shared" si="226"/>
        <v/>
      </c>
      <c r="C319" s="126" t="s">
        <v>135</v>
      </c>
      <c r="D319" s="186"/>
      <c r="E319" s="153"/>
      <c r="F319" s="119"/>
      <c r="G319" s="119"/>
      <c r="H319" s="119" t="str">
        <f t="shared" si="237"/>
        <v/>
      </c>
      <c r="I319" s="47"/>
      <c r="J319" s="47"/>
      <c r="K319" s="47"/>
      <c r="L319" s="47">
        <f t="shared" si="209"/>
        <v>0</v>
      </c>
      <c r="M319" s="47">
        <f t="shared" si="210"/>
        <v>119</v>
      </c>
      <c r="N319" s="47"/>
      <c r="O319" s="47">
        <f t="shared" si="232"/>
        <v>5</v>
      </c>
      <c r="P319" s="47">
        <f t="shared" si="233"/>
        <v>0</v>
      </c>
      <c r="Q319" s="47">
        <f t="shared" si="234"/>
        <v>7</v>
      </c>
      <c r="R319" s="47" t="str">
        <f t="shared" si="235"/>
        <v>5.7</v>
      </c>
      <c r="S319" s="47"/>
      <c r="T319" s="47"/>
      <c r="U319" s="47"/>
      <c r="V319" s="47"/>
      <c r="W319" s="47"/>
      <c r="X319" s="47"/>
      <c r="Y319" s="47"/>
      <c r="Z319" s="47"/>
    </row>
    <row r="320" spans="1:26" s="10" customFormat="1" outlineLevel="1">
      <c r="A320" s="115"/>
      <c r="B320" s="146" t="str">
        <f t="shared" si="226"/>
        <v/>
      </c>
      <c r="C320" s="123"/>
      <c r="D320" s="186"/>
      <c r="E320" s="153"/>
      <c r="F320" s="119"/>
      <c r="G320" s="119"/>
      <c r="H320" s="119"/>
      <c r="I320" s="47"/>
      <c r="J320" s="47"/>
      <c r="K320" s="47"/>
      <c r="L320" s="47">
        <f t="shared" si="209"/>
        <v>0</v>
      </c>
      <c r="M320" s="47">
        <f t="shared" si="210"/>
        <v>119</v>
      </c>
      <c r="N320" s="47"/>
      <c r="O320" s="47">
        <f t="shared" si="232"/>
        <v>5</v>
      </c>
      <c r="P320" s="47">
        <f t="shared" si="233"/>
        <v>0</v>
      </c>
      <c r="Q320" s="47">
        <f t="shared" si="234"/>
        <v>7</v>
      </c>
      <c r="R320" s="47" t="str">
        <f t="shared" si="235"/>
        <v>5.7</v>
      </c>
      <c r="S320" s="47"/>
      <c r="T320" s="47"/>
      <c r="U320" s="47"/>
      <c r="V320" s="47"/>
      <c r="W320" s="47"/>
      <c r="X320" s="47"/>
      <c r="Y320" s="47"/>
      <c r="Z320" s="47"/>
    </row>
    <row r="321" spans="1:26" s="10" customFormat="1" ht="45" outlineLevel="1">
      <c r="A321" s="115">
        <f t="shared" ref="A321" si="241">IF(L321=1,M321,"")</f>
        <v>120</v>
      </c>
      <c r="B321" s="146" t="str">
        <f t="shared" si="226"/>
        <v>5.8</v>
      </c>
      <c r="C321" s="126" t="s">
        <v>410</v>
      </c>
      <c r="D321" s="186" t="s">
        <v>47</v>
      </c>
      <c r="E321" s="153">
        <v>2</v>
      </c>
      <c r="F321" s="119">
        <v>0</v>
      </c>
      <c r="G321" s="119">
        <f>E321*F321</f>
        <v>0</v>
      </c>
      <c r="H321" s="119" t="str">
        <f t="shared" ref="H321" si="242">IF(ISBLANK(D321),"","vlastní")</f>
        <v>vlastní</v>
      </c>
      <c r="I321" s="47"/>
      <c r="J321" s="47"/>
      <c r="K321" s="47"/>
      <c r="L321" s="47">
        <f t="shared" si="209"/>
        <v>1</v>
      </c>
      <c r="M321" s="47">
        <f t="shared" si="210"/>
        <v>120</v>
      </c>
      <c r="N321" s="47"/>
      <c r="O321" s="47">
        <f t="shared" si="232"/>
        <v>5</v>
      </c>
      <c r="P321" s="47">
        <f t="shared" si="233"/>
        <v>1</v>
      </c>
      <c r="Q321" s="47">
        <f t="shared" si="234"/>
        <v>8</v>
      </c>
      <c r="R321" s="47" t="str">
        <f t="shared" si="235"/>
        <v>5.8</v>
      </c>
      <c r="S321" s="47"/>
      <c r="T321" s="47"/>
      <c r="U321" s="47"/>
      <c r="V321" s="47"/>
      <c r="W321" s="47"/>
      <c r="X321" s="47"/>
      <c r="Y321" s="47"/>
      <c r="Z321" s="47"/>
    </row>
    <row r="322" spans="1:26" s="10" customFormat="1" ht="22.5" outlineLevel="1">
      <c r="A322" s="115"/>
      <c r="B322" s="146"/>
      <c r="C322" s="126" t="s">
        <v>87</v>
      </c>
      <c r="D322" s="186"/>
      <c r="E322" s="153"/>
      <c r="F322" s="119"/>
      <c r="G322" s="119"/>
      <c r="H322" s="119"/>
      <c r="I322" s="47"/>
      <c r="J322" s="47"/>
      <c r="K322" s="47"/>
      <c r="L322" s="47">
        <f t="shared" si="209"/>
        <v>0</v>
      </c>
      <c r="M322" s="47">
        <f t="shared" si="210"/>
        <v>120</v>
      </c>
      <c r="N322" s="47"/>
      <c r="O322" s="47">
        <f t="shared" si="232"/>
        <v>5</v>
      </c>
      <c r="P322" s="47">
        <f t="shared" si="233"/>
        <v>0</v>
      </c>
      <c r="Q322" s="47">
        <f t="shared" si="234"/>
        <v>8</v>
      </c>
      <c r="R322" s="47" t="str">
        <f t="shared" si="235"/>
        <v>5.8</v>
      </c>
      <c r="S322" s="47"/>
      <c r="T322" s="47"/>
      <c r="U322" s="47"/>
      <c r="V322" s="47"/>
      <c r="W322" s="47"/>
      <c r="X322" s="47"/>
      <c r="Y322" s="47"/>
      <c r="Z322" s="47"/>
    </row>
    <row r="323" spans="1:26" s="10" customFormat="1" outlineLevel="1">
      <c r="A323" s="115" t="str">
        <f t="shared" ref="A323" si="243">IF(L323=1,M323,"")</f>
        <v/>
      </c>
      <c r="B323" s="146" t="str">
        <f t="shared" ref="B323" si="244">IF(P323=1,R323,"")</f>
        <v/>
      </c>
      <c r="C323" s="123"/>
      <c r="D323" s="187"/>
      <c r="E323" s="152"/>
      <c r="F323" s="119"/>
      <c r="G323" s="119"/>
      <c r="H323" s="119" t="str">
        <f t="shared" ref="H323" si="245">IF(ISBLANK(D323),"","vlastní")</f>
        <v/>
      </c>
      <c r="I323" s="47"/>
      <c r="J323" s="47"/>
      <c r="K323" s="47"/>
      <c r="L323" s="47">
        <f t="shared" si="209"/>
        <v>0</v>
      </c>
      <c r="M323" s="47">
        <f t="shared" si="210"/>
        <v>120</v>
      </c>
      <c r="N323" s="47"/>
      <c r="O323" s="47">
        <f t="shared" si="232"/>
        <v>5</v>
      </c>
      <c r="P323" s="47">
        <f t="shared" si="233"/>
        <v>0</v>
      </c>
      <c r="Q323" s="47">
        <f t="shared" si="234"/>
        <v>8</v>
      </c>
      <c r="R323" s="47" t="str">
        <f t="shared" si="235"/>
        <v>5.8</v>
      </c>
      <c r="S323" s="47"/>
      <c r="T323" s="47"/>
      <c r="U323" s="47"/>
      <c r="V323" s="47"/>
      <c r="W323" s="47"/>
      <c r="X323" s="47"/>
      <c r="Y323" s="47"/>
      <c r="Z323" s="47"/>
    </row>
    <row r="324" spans="1:26" s="10" customFormat="1" ht="56.25" outlineLevel="1">
      <c r="A324" s="115">
        <f t="shared" ref="A324:A325" si="246">IF(L324=1,M324,"")</f>
        <v>121</v>
      </c>
      <c r="B324" s="146" t="str">
        <f t="shared" si="226"/>
        <v>5.9</v>
      </c>
      <c r="C324" s="126" t="s">
        <v>423</v>
      </c>
      <c r="D324" s="186" t="s">
        <v>47</v>
      </c>
      <c r="E324" s="153">
        <v>7</v>
      </c>
      <c r="F324" s="119">
        <v>0</v>
      </c>
      <c r="G324" s="119">
        <f>E324*F324</f>
        <v>0</v>
      </c>
      <c r="H324" s="119" t="str">
        <f t="shared" ref="H324:H325" si="247">IF(ISBLANK(D324),"","vlastní")</f>
        <v>vlastní</v>
      </c>
      <c r="I324" s="47"/>
      <c r="J324" s="47"/>
      <c r="K324" s="47"/>
      <c r="L324" s="47">
        <f t="shared" si="209"/>
        <v>1</v>
      </c>
      <c r="M324" s="47">
        <f t="shared" si="210"/>
        <v>121</v>
      </c>
      <c r="N324" s="47"/>
      <c r="O324" s="47">
        <f t="shared" si="232"/>
        <v>5</v>
      </c>
      <c r="P324" s="47">
        <f t="shared" si="233"/>
        <v>1</v>
      </c>
      <c r="Q324" s="47">
        <f t="shared" si="234"/>
        <v>9</v>
      </c>
      <c r="R324" s="47" t="str">
        <f t="shared" si="235"/>
        <v>5.9</v>
      </c>
      <c r="S324" s="47"/>
      <c r="T324" s="47"/>
      <c r="U324" s="47"/>
      <c r="V324" s="47"/>
      <c r="W324" s="47"/>
      <c r="X324" s="47"/>
      <c r="Y324" s="47"/>
      <c r="Z324" s="47"/>
    </row>
    <row r="325" spans="1:26" s="10" customFormat="1" outlineLevel="1">
      <c r="A325" s="115" t="str">
        <f t="shared" si="246"/>
        <v/>
      </c>
      <c r="B325" s="146" t="str">
        <f t="shared" si="226"/>
        <v/>
      </c>
      <c r="C325" s="126" t="s">
        <v>135</v>
      </c>
      <c r="D325" s="186"/>
      <c r="E325" s="153"/>
      <c r="F325" s="119"/>
      <c r="G325" s="119"/>
      <c r="H325" s="119" t="str">
        <f t="shared" si="247"/>
        <v/>
      </c>
      <c r="I325" s="47"/>
      <c r="J325" s="47"/>
      <c r="K325" s="47"/>
      <c r="L325" s="47">
        <f t="shared" si="209"/>
        <v>0</v>
      </c>
      <c r="M325" s="47">
        <f t="shared" si="210"/>
        <v>121</v>
      </c>
      <c r="N325" s="47"/>
      <c r="O325" s="47">
        <f t="shared" si="232"/>
        <v>5</v>
      </c>
      <c r="P325" s="47">
        <f t="shared" si="233"/>
        <v>0</v>
      </c>
      <c r="Q325" s="47">
        <f t="shared" si="234"/>
        <v>9</v>
      </c>
      <c r="R325" s="47" t="str">
        <f t="shared" si="235"/>
        <v>5.9</v>
      </c>
      <c r="S325" s="47"/>
      <c r="T325" s="47"/>
      <c r="U325" s="47"/>
      <c r="V325" s="47"/>
      <c r="W325" s="47"/>
      <c r="X325" s="47"/>
      <c r="Y325" s="47"/>
      <c r="Z325" s="47"/>
    </row>
    <row r="326" spans="1:26" s="10" customFormat="1" outlineLevel="1">
      <c r="A326" s="115"/>
      <c r="B326" s="146" t="str">
        <f t="shared" si="226"/>
        <v/>
      </c>
      <c r="C326" s="123"/>
      <c r="D326" s="186"/>
      <c r="E326" s="153"/>
      <c r="F326" s="119"/>
      <c r="G326" s="119"/>
      <c r="H326" s="119"/>
      <c r="I326" s="47"/>
      <c r="J326" s="47"/>
      <c r="K326" s="47"/>
      <c r="L326" s="47">
        <f t="shared" si="209"/>
        <v>0</v>
      </c>
      <c r="M326" s="47">
        <f t="shared" si="210"/>
        <v>121</v>
      </c>
      <c r="N326" s="47"/>
      <c r="O326" s="47">
        <f t="shared" si="232"/>
        <v>5</v>
      </c>
      <c r="P326" s="47">
        <f t="shared" si="233"/>
        <v>0</v>
      </c>
      <c r="Q326" s="47">
        <f t="shared" si="234"/>
        <v>9</v>
      </c>
      <c r="R326" s="47" t="str">
        <f t="shared" si="235"/>
        <v>5.9</v>
      </c>
      <c r="S326" s="47"/>
      <c r="T326" s="47"/>
      <c r="U326" s="47"/>
      <c r="V326" s="47"/>
      <c r="W326" s="47"/>
      <c r="X326" s="47"/>
      <c r="Y326" s="47"/>
      <c r="Z326" s="47"/>
    </row>
    <row r="327" spans="1:26" s="10" customFormat="1" ht="56.25" outlineLevel="1">
      <c r="A327" s="115">
        <f t="shared" ref="A327:A328" si="248">IF(L327=1,M327,"")</f>
        <v>122</v>
      </c>
      <c r="B327" s="146" t="str">
        <f t="shared" ref="B327:B330" si="249">IF(P327=1,R327,"")</f>
        <v>5.10</v>
      </c>
      <c r="C327" s="126" t="s">
        <v>425</v>
      </c>
      <c r="D327" s="186" t="s">
        <v>47</v>
      </c>
      <c r="E327" s="153">
        <v>2</v>
      </c>
      <c r="F327" s="119">
        <v>0</v>
      </c>
      <c r="G327" s="119">
        <f>E327*F327</f>
        <v>0</v>
      </c>
      <c r="H327" s="119" t="str">
        <f t="shared" ref="H327:H328" si="250">IF(ISBLANK(D327),"","vlastní")</f>
        <v>vlastní</v>
      </c>
      <c r="I327" s="47"/>
      <c r="J327" s="47"/>
      <c r="K327" s="47"/>
      <c r="L327" s="47">
        <f t="shared" si="209"/>
        <v>1</v>
      </c>
      <c r="M327" s="47">
        <f t="shared" si="210"/>
        <v>122</v>
      </c>
      <c r="N327" s="47"/>
      <c r="O327" s="47">
        <f t="shared" si="232"/>
        <v>5</v>
      </c>
      <c r="P327" s="47">
        <f t="shared" si="233"/>
        <v>1</v>
      </c>
      <c r="Q327" s="47">
        <f t="shared" si="234"/>
        <v>10</v>
      </c>
      <c r="R327" s="47" t="str">
        <f t="shared" si="235"/>
        <v>5.10</v>
      </c>
      <c r="S327" s="47"/>
      <c r="T327" s="47"/>
      <c r="U327" s="47"/>
      <c r="V327" s="47"/>
      <c r="W327" s="47"/>
      <c r="X327" s="47"/>
      <c r="Y327" s="47"/>
      <c r="Z327" s="47"/>
    </row>
    <row r="328" spans="1:26" s="10" customFormat="1" outlineLevel="1">
      <c r="A328" s="115" t="str">
        <f t="shared" si="248"/>
        <v/>
      </c>
      <c r="B328" s="146" t="str">
        <f t="shared" si="249"/>
        <v/>
      </c>
      <c r="C328" s="126" t="s">
        <v>135</v>
      </c>
      <c r="D328" s="186"/>
      <c r="E328" s="153"/>
      <c r="F328" s="119"/>
      <c r="G328" s="119"/>
      <c r="H328" s="119" t="str">
        <f t="shared" si="250"/>
        <v/>
      </c>
      <c r="I328" s="47"/>
      <c r="J328" s="47"/>
      <c r="K328" s="47"/>
      <c r="L328" s="47">
        <f t="shared" si="209"/>
        <v>0</v>
      </c>
      <c r="M328" s="47">
        <f t="shared" si="210"/>
        <v>122</v>
      </c>
      <c r="N328" s="47"/>
      <c r="O328" s="47">
        <f t="shared" si="232"/>
        <v>5</v>
      </c>
      <c r="P328" s="47">
        <f t="shared" si="233"/>
        <v>0</v>
      </c>
      <c r="Q328" s="47">
        <f t="shared" si="234"/>
        <v>10</v>
      </c>
      <c r="R328" s="47" t="str">
        <f t="shared" si="235"/>
        <v>5.10</v>
      </c>
      <c r="S328" s="47"/>
      <c r="T328" s="47"/>
      <c r="U328" s="47"/>
      <c r="V328" s="47"/>
      <c r="W328" s="47"/>
      <c r="X328" s="47"/>
      <c r="Y328" s="47"/>
      <c r="Z328" s="47"/>
    </row>
    <row r="329" spans="1:26" s="10" customFormat="1" outlineLevel="1">
      <c r="A329" s="115"/>
      <c r="B329" s="146" t="str">
        <f t="shared" si="249"/>
        <v/>
      </c>
      <c r="C329" s="123"/>
      <c r="D329" s="186"/>
      <c r="E329" s="153"/>
      <c r="F329" s="119"/>
      <c r="G329" s="119"/>
      <c r="H329" s="119"/>
      <c r="I329" s="47"/>
      <c r="J329" s="47"/>
      <c r="K329" s="47"/>
      <c r="L329" s="47">
        <f t="shared" ref="L329:L392" si="251">IF(ISTEXT(D329),1,0)</f>
        <v>0</v>
      </c>
      <c r="M329" s="47">
        <f t="shared" ref="M329:M392" si="252">L329+M328</f>
        <v>122</v>
      </c>
      <c r="N329" s="47"/>
      <c r="O329" s="47">
        <f t="shared" si="232"/>
        <v>5</v>
      </c>
      <c r="P329" s="47">
        <f t="shared" si="233"/>
        <v>0</v>
      </c>
      <c r="Q329" s="47">
        <f t="shared" si="234"/>
        <v>10</v>
      </c>
      <c r="R329" s="47" t="str">
        <f t="shared" si="235"/>
        <v>5.10</v>
      </c>
      <c r="S329" s="47"/>
      <c r="T329" s="47"/>
      <c r="U329" s="47"/>
      <c r="V329" s="47"/>
      <c r="W329" s="47"/>
      <c r="X329" s="47"/>
      <c r="Y329" s="47"/>
      <c r="Z329" s="47"/>
    </row>
    <row r="330" spans="1:26" s="10" customFormat="1" ht="45" outlineLevel="1">
      <c r="A330" s="115">
        <f t="shared" ref="A330" si="253">IF(L330=1,M330,"")</f>
        <v>123</v>
      </c>
      <c r="B330" s="146" t="str">
        <f t="shared" si="249"/>
        <v>5.11</v>
      </c>
      <c r="C330" s="126" t="s">
        <v>411</v>
      </c>
      <c r="D330" s="186" t="s">
        <v>47</v>
      </c>
      <c r="E330" s="153">
        <v>6</v>
      </c>
      <c r="F330" s="119">
        <v>0</v>
      </c>
      <c r="G330" s="119">
        <f>E330*F330</f>
        <v>0</v>
      </c>
      <c r="H330" s="119" t="str">
        <f t="shared" ref="H330" si="254">IF(ISBLANK(D330),"","vlastní")</f>
        <v>vlastní</v>
      </c>
      <c r="I330" s="47"/>
      <c r="J330" s="47"/>
      <c r="K330" s="47"/>
      <c r="L330" s="47">
        <f t="shared" si="251"/>
        <v>1</v>
      </c>
      <c r="M330" s="47">
        <f t="shared" si="252"/>
        <v>123</v>
      </c>
      <c r="N330" s="47"/>
      <c r="O330" s="47">
        <f t="shared" si="232"/>
        <v>5</v>
      </c>
      <c r="P330" s="47">
        <f t="shared" si="233"/>
        <v>1</v>
      </c>
      <c r="Q330" s="47">
        <f t="shared" si="234"/>
        <v>11</v>
      </c>
      <c r="R330" s="47" t="str">
        <f t="shared" si="235"/>
        <v>5.11</v>
      </c>
      <c r="S330" s="47"/>
      <c r="T330" s="47"/>
      <c r="U330" s="47"/>
      <c r="V330" s="47"/>
      <c r="W330" s="47"/>
      <c r="X330" s="47"/>
      <c r="Y330" s="47"/>
      <c r="Z330" s="47"/>
    </row>
    <row r="331" spans="1:26" s="10" customFormat="1" ht="22.5" outlineLevel="1">
      <c r="A331" s="115"/>
      <c r="B331" s="146"/>
      <c r="C331" s="126" t="s">
        <v>87</v>
      </c>
      <c r="D331" s="186"/>
      <c r="E331" s="153"/>
      <c r="F331" s="119"/>
      <c r="G331" s="119"/>
      <c r="H331" s="119"/>
      <c r="I331" s="47"/>
      <c r="J331" s="47"/>
      <c r="K331" s="47"/>
      <c r="L331" s="47">
        <f t="shared" si="251"/>
        <v>0</v>
      </c>
      <c r="M331" s="47">
        <f t="shared" si="252"/>
        <v>123</v>
      </c>
      <c r="N331" s="47"/>
      <c r="O331" s="47">
        <f t="shared" si="232"/>
        <v>5</v>
      </c>
      <c r="P331" s="47">
        <f t="shared" si="233"/>
        <v>0</v>
      </c>
      <c r="Q331" s="47">
        <f t="shared" si="234"/>
        <v>11</v>
      </c>
      <c r="R331" s="47" t="str">
        <f t="shared" si="235"/>
        <v>5.11</v>
      </c>
      <c r="S331" s="47"/>
      <c r="T331" s="47"/>
      <c r="U331" s="47"/>
      <c r="V331" s="47"/>
      <c r="W331" s="47"/>
      <c r="X331" s="47"/>
      <c r="Y331" s="47"/>
      <c r="Z331" s="47"/>
    </row>
    <row r="332" spans="1:26" s="10" customFormat="1" outlineLevel="1">
      <c r="A332" s="115" t="str">
        <f t="shared" ref="A332" si="255">IF(L332=1,M332,"")</f>
        <v/>
      </c>
      <c r="B332" s="146" t="str">
        <f t="shared" ref="B332" si="256">IF(P332=1,R332,"")</f>
        <v/>
      </c>
      <c r="C332" s="123"/>
      <c r="D332" s="187"/>
      <c r="E332" s="152"/>
      <c r="F332" s="119"/>
      <c r="G332" s="119"/>
      <c r="H332" s="119" t="str">
        <f t="shared" ref="H332" si="257">IF(ISBLANK(D332),"","vlastní")</f>
        <v/>
      </c>
      <c r="I332" s="47"/>
      <c r="J332" s="47"/>
      <c r="K332" s="47"/>
      <c r="L332" s="47">
        <f t="shared" si="251"/>
        <v>0</v>
      </c>
      <c r="M332" s="47">
        <f t="shared" si="252"/>
        <v>123</v>
      </c>
      <c r="N332" s="47"/>
      <c r="O332" s="47">
        <f t="shared" si="232"/>
        <v>5</v>
      </c>
      <c r="P332" s="47">
        <f t="shared" si="233"/>
        <v>0</v>
      </c>
      <c r="Q332" s="47">
        <f t="shared" si="234"/>
        <v>11</v>
      </c>
      <c r="R332" s="47" t="str">
        <f t="shared" si="235"/>
        <v>5.11</v>
      </c>
      <c r="S332" s="47"/>
      <c r="T332" s="47"/>
      <c r="U332" s="47"/>
      <c r="V332" s="47"/>
      <c r="W332" s="47"/>
      <c r="X332" s="47"/>
      <c r="Y332" s="47"/>
      <c r="Z332" s="47"/>
    </row>
    <row r="333" spans="1:26" s="10" customFormat="1" ht="45" outlineLevel="1">
      <c r="A333" s="115">
        <f t="shared" ref="A333:A334" si="258">IF(L333=1,M333,"")</f>
        <v>124</v>
      </c>
      <c r="B333" s="146" t="str">
        <f t="shared" si="226"/>
        <v>5.12</v>
      </c>
      <c r="C333" s="126" t="s">
        <v>420</v>
      </c>
      <c r="D333" s="186" t="s">
        <v>47</v>
      </c>
      <c r="E333" s="153">
        <v>23</v>
      </c>
      <c r="F333" s="119">
        <v>0</v>
      </c>
      <c r="G333" s="119">
        <f>E333*F333</f>
        <v>0</v>
      </c>
      <c r="H333" s="119" t="str">
        <f t="shared" ref="H333:H334" si="259">IF(ISBLANK(D333),"","vlastní")</f>
        <v>vlastní</v>
      </c>
      <c r="I333" s="47"/>
      <c r="J333" s="47"/>
      <c r="K333" s="47"/>
      <c r="L333" s="47">
        <f t="shared" si="251"/>
        <v>1</v>
      </c>
      <c r="M333" s="47">
        <f t="shared" si="252"/>
        <v>124</v>
      </c>
      <c r="N333" s="47"/>
      <c r="O333" s="47">
        <f t="shared" si="232"/>
        <v>5</v>
      </c>
      <c r="P333" s="47">
        <f t="shared" si="233"/>
        <v>1</v>
      </c>
      <c r="Q333" s="47">
        <f t="shared" si="234"/>
        <v>12</v>
      </c>
      <c r="R333" s="47" t="str">
        <f t="shared" si="235"/>
        <v>5.12</v>
      </c>
      <c r="S333" s="47"/>
      <c r="T333" s="47"/>
      <c r="U333" s="47"/>
      <c r="V333" s="47"/>
      <c r="W333" s="47"/>
      <c r="X333" s="47"/>
      <c r="Y333" s="47"/>
      <c r="Z333" s="47"/>
    </row>
    <row r="334" spans="1:26" s="10" customFormat="1" outlineLevel="1">
      <c r="A334" s="115" t="str">
        <f t="shared" si="258"/>
        <v/>
      </c>
      <c r="B334" s="146" t="str">
        <f t="shared" si="226"/>
        <v/>
      </c>
      <c r="C334" s="126" t="s">
        <v>135</v>
      </c>
      <c r="D334" s="186"/>
      <c r="E334" s="153"/>
      <c r="F334" s="119"/>
      <c r="G334" s="119"/>
      <c r="H334" s="119" t="str">
        <f t="shared" si="259"/>
        <v/>
      </c>
      <c r="I334" s="47"/>
      <c r="J334" s="47"/>
      <c r="K334" s="47"/>
      <c r="L334" s="47">
        <f t="shared" si="251"/>
        <v>0</v>
      </c>
      <c r="M334" s="47">
        <f t="shared" si="252"/>
        <v>124</v>
      </c>
      <c r="N334" s="47"/>
      <c r="O334" s="47">
        <f t="shared" si="232"/>
        <v>5</v>
      </c>
      <c r="P334" s="47">
        <f t="shared" si="233"/>
        <v>0</v>
      </c>
      <c r="Q334" s="47">
        <f t="shared" si="234"/>
        <v>12</v>
      </c>
      <c r="R334" s="47" t="str">
        <f t="shared" si="235"/>
        <v>5.12</v>
      </c>
      <c r="S334" s="47"/>
      <c r="T334" s="47"/>
      <c r="U334" s="47"/>
      <c r="V334" s="47"/>
      <c r="W334" s="47"/>
      <c r="X334" s="47"/>
      <c r="Y334" s="47"/>
      <c r="Z334" s="47"/>
    </row>
    <row r="335" spans="1:26" s="10" customFormat="1" outlineLevel="1">
      <c r="A335" s="115"/>
      <c r="B335" s="146" t="str">
        <f t="shared" si="226"/>
        <v/>
      </c>
      <c r="C335" s="123"/>
      <c r="D335" s="186"/>
      <c r="E335" s="153"/>
      <c r="F335" s="119"/>
      <c r="G335" s="119"/>
      <c r="H335" s="119"/>
      <c r="I335" s="47"/>
      <c r="J335" s="47"/>
      <c r="K335" s="47"/>
      <c r="L335" s="47">
        <f t="shared" si="251"/>
        <v>0</v>
      </c>
      <c r="M335" s="47">
        <f t="shared" si="252"/>
        <v>124</v>
      </c>
      <c r="N335" s="47"/>
      <c r="O335" s="47">
        <f t="shared" si="232"/>
        <v>5</v>
      </c>
      <c r="P335" s="47">
        <f t="shared" si="233"/>
        <v>0</v>
      </c>
      <c r="Q335" s="47">
        <f t="shared" si="234"/>
        <v>12</v>
      </c>
      <c r="R335" s="47" t="str">
        <f t="shared" si="235"/>
        <v>5.12</v>
      </c>
      <c r="S335" s="47"/>
      <c r="T335" s="47"/>
      <c r="U335" s="47"/>
      <c r="V335" s="47"/>
      <c r="W335" s="47"/>
      <c r="X335" s="47"/>
      <c r="Y335" s="47"/>
      <c r="Z335" s="47"/>
    </row>
    <row r="336" spans="1:26" s="10" customFormat="1" ht="56.25" outlineLevel="1">
      <c r="A336" s="115">
        <f t="shared" ref="A336:A337" si="260">IF(L336=1,M336,"")</f>
        <v>125</v>
      </c>
      <c r="B336" s="146" t="str">
        <f t="shared" ref="B336:B343" si="261">IF(P336=1,R336,"")</f>
        <v>5.13</v>
      </c>
      <c r="C336" s="126" t="s">
        <v>426</v>
      </c>
      <c r="D336" s="186" t="s">
        <v>47</v>
      </c>
      <c r="E336" s="153">
        <v>7</v>
      </c>
      <c r="F336" s="119">
        <v>0</v>
      </c>
      <c r="G336" s="119">
        <f>E336*F336</f>
        <v>0</v>
      </c>
      <c r="H336" s="119" t="str">
        <f t="shared" ref="H336:H337" si="262">IF(ISBLANK(D336),"","vlastní")</f>
        <v>vlastní</v>
      </c>
      <c r="I336" s="47"/>
      <c r="J336" s="47"/>
      <c r="K336" s="47"/>
      <c r="L336" s="47">
        <f t="shared" si="251"/>
        <v>1</v>
      </c>
      <c r="M336" s="47">
        <f t="shared" si="252"/>
        <v>125</v>
      </c>
      <c r="N336" s="47"/>
      <c r="O336" s="47">
        <f t="shared" si="232"/>
        <v>5</v>
      </c>
      <c r="P336" s="47">
        <f t="shared" si="233"/>
        <v>1</v>
      </c>
      <c r="Q336" s="47">
        <f t="shared" si="234"/>
        <v>13</v>
      </c>
      <c r="R336" s="47" t="str">
        <f t="shared" si="235"/>
        <v>5.13</v>
      </c>
      <c r="S336" s="47"/>
      <c r="T336" s="47"/>
      <c r="U336" s="47"/>
      <c r="V336" s="47"/>
      <c r="W336" s="47"/>
      <c r="X336" s="47"/>
      <c r="Y336" s="47"/>
      <c r="Z336" s="47"/>
    </row>
    <row r="337" spans="1:26" s="10" customFormat="1" outlineLevel="1">
      <c r="A337" s="115" t="str">
        <f t="shared" si="260"/>
        <v/>
      </c>
      <c r="B337" s="146" t="str">
        <f t="shared" si="261"/>
        <v/>
      </c>
      <c r="C337" s="126" t="s">
        <v>135</v>
      </c>
      <c r="D337" s="186"/>
      <c r="E337" s="153"/>
      <c r="F337" s="119"/>
      <c r="G337" s="119"/>
      <c r="H337" s="119" t="str">
        <f t="shared" si="262"/>
        <v/>
      </c>
      <c r="I337" s="47"/>
      <c r="J337" s="47"/>
      <c r="K337" s="47"/>
      <c r="L337" s="47">
        <f t="shared" si="251"/>
        <v>0</v>
      </c>
      <c r="M337" s="47">
        <f t="shared" si="252"/>
        <v>125</v>
      </c>
      <c r="N337" s="47"/>
      <c r="O337" s="47">
        <f t="shared" si="232"/>
        <v>5</v>
      </c>
      <c r="P337" s="47">
        <f t="shared" si="233"/>
        <v>0</v>
      </c>
      <c r="Q337" s="47">
        <f t="shared" si="234"/>
        <v>13</v>
      </c>
      <c r="R337" s="47" t="str">
        <f t="shared" si="235"/>
        <v>5.13</v>
      </c>
      <c r="S337" s="47"/>
      <c r="T337" s="47"/>
      <c r="U337" s="47"/>
      <c r="V337" s="47"/>
      <c r="W337" s="47"/>
      <c r="X337" s="47"/>
      <c r="Y337" s="47"/>
      <c r="Z337" s="47"/>
    </row>
    <row r="338" spans="1:26" s="10" customFormat="1" outlineLevel="1">
      <c r="A338" s="115"/>
      <c r="B338" s="146" t="str">
        <f t="shared" si="261"/>
        <v/>
      </c>
      <c r="C338" s="123"/>
      <c r="D338" s="186"/>
      <c r="E338" s="153"/>
      <c r="F338" s="119"/>
      <c r="G338" s="119"/>
      <c r="H338" s="119"/>
      <c r="I338" s="47"/>
      <c r="J338" s="47"/>
      <c r="K338" s="47"/>
      <c r="L338" s="47">
        <f t="shared" si="251"/>
        <v>0</v>
      </c>
      <c r="M338" s="47">
        <f t="shared" si="252"/>
        <v>125</v>
      </c>
      <c r="N338" s="47"/>
      <c r="O338" s="47">
        <f t="shared" si="232"/>
        <v>5</v>
      </c>
      <c r="P338" s="47">
        <f t="shared" si="233"/>
        <v>0</v>
      </c>
      <c r="Q338" s="47">
        <f t="shared" si="234"/>
        <v>13</v>
      </c>
      <c r="R338" s="47" t="str">
        <f t="shared" si="235"/>
        <v>5.13</v>
      </c>
      <c r="S338" s="47"/>
      <c r="T338" s="47"/>
      <c r="U338" s="47"/>
      <c r="V338" s="47"/>
      <c r="W338" s="47"/>
      <c r="X338" s="47"/>
      <c r="Y338" s="47"/>
      <c r="Z338" s="47"/>
    </row>
    <row r="339" spans="1:26" s="10" customFormat="1" ht="56.25" outlineLevel="1">
      <c r="A339" s="115">
        <f t="shared" ref="A339:A341" si="263">IF(L339=1,M339,"")</f>
        <v>126</v>
      </c>
      <c r="B339" s="146" t="str">
        <f t="shared" si="261"/>
        <v>5.14</v>
      </c>
      <c r="C339" s="126" t="s">
        <v>427</v>
      </c>
      <c r="D339" s="186" t="s">
        <v>47</v>
      </c>
      <c r="E339" s="153">
        <v>2</v>
      </c>
      <c r="F339" s="119">
        <v>0</v>
      </c>
      <c r="G339" s="119">
        <f>E339*F339</f>
        <v>0</v>
      </c>
      <c r="H339" s="119" t="str">
        <f t="shared" ref="H339:H341" si="264">IF(ISBLANK(D339),"","vlastní")</f>
        <v>vlastní</v>
      </c>
      <c r="I339" s="47"/>
      <c r="J339" s="47"/>
      <c r="K339" s="47"/>
      <c r="L339" s="47">
        <f t="shared" si="251"/>
        <v>1</v>
      </c>
      <c r="M339" s="47">
        <f t="shared" si="252"/>
        <v>126</v>
      </c>
      <c r="N339" s="47"/>
      <c r="O339" s="47">
        <f t="shared" si="232"/>
        <v>5</v>
      </c>
      <c r="P339" s="47">
        <f t="shared" si="233"/>
        <v>1</v>
      </c>
      <c r="Q339" s="47">
        <f t="shared" si="234"/>
        <v>14</v>
      </c>
      <c r="R339" s="47" t="str">
        <f t="shared" si="235"/>
        <v>5.14</v>
      </c>
      <c r="S339" s="47"/>
      <c r="T339" s="47"/>
      <c r="U339" s="47"/>
      <c r="V339" s="47"/>
      <c r="W339" s="47"/>
      <c r="X339" s="47"/>
      <c r="Y339" s="47"/>
      <c r="Z339" s="47"/>
    </row>
    <row r="340" spans="1:26" s="10" customFormat="1" outlineLevel="1">
      <c r="A340" s="115" t="str">
        <f t="shared" si="263"/>
        <v/>
      </c>
      <c r="B340" s="146" t="str">
        <f t="shared" si="261"/>
        <v/>
      </c>
      <c r="C340" s="126" t="s">
        <v>135</v>
      </c>
      <c r="D340" s="186"/>
      <c r="E340" s="153"/>
      <c r="F340" s="119"/>
      <c r="G340" s="119"/>
      <c r="H340" s="119" t="str">
        <f t="shared" si="264"/>
        <v/>
      </c>
      <c r="I340" s="47"/>
      <c r="J340" s="47"/>
      <c r="K340" s="47"/>
      <c r="L340" s="47">
        <f t="shared" si="251"/>
        <v>0</v>
      </c>
      <c r="M340" s="47">
        <f t="shared" si="252"/>
        <v>126</v>
      </c>
      <c r="N340" s="47"/>
      <c r="O340" s="47">
        <f t="shared" si="232"/>
        <v>5</v>
      </c>
      <c r="P340" s="47">
        <f t="shared" si="233"/>
        <v>0</v>
      </c>
      <c r="Q340" s="47">
        <f t="shared" si="234"/>
        <v>14</v>
      </c>
      <c r="R340" s="47" t="str">
        <f t="shared" si="235"/>
        <v>5.14</v>
      </c>
      <c r="S340" s="47"/>
      <c r="T340" s="47"/>
      <c r="U340" s="47"/>
      <c r="V340" s="47"/>
      <c r="W340" s="47"/>
      <c r="X340" s="47"/>
      <c r="Y340" s="47"/>
      <c r="Z340" s="47"/>
    </row>
    <row r="341" spans="1:26" s="10" customFormat="1" ht="33.75" outlineLevel="1">
      <c r="A341" s="115">
        <f t="shared" si="263"/>
        <v>127</v>
      </c>
      <c r="B341" s="146" t="str">
        <f t="shared" si="261"/>
        <v>5.15</v>
      </c>
      <c r="C341" s="126" t="s">
        <v>90</v>
      </c>
      <c r="D341" s="134" t="s">
        <v>47</v>
      </c>
      <c r="E341" s="153">
        <v>2</v>
      </c>
      <c r="F341" s="119">
        <v>0</v>
      </c>
      <c r="G341" s="119">
        <f t="shared" ref="G341:G343" si="265">E341*F341</f>
        <v>0</v>
      </c>
      <c r="H341" s="119" t="str">
        <f t="shared" si="264"/>
        <v>vlastní</v>
      </c>
      <c r="I341" s="47"/>
      <c r="J341" s="47"/>
      <c r="K341" s="47"/>
      <c r="L341" s="47">
        <f t="shared" si="251"/>
        <v>1</v>
      </c>
      <c r="M341" s="47">
        <f t="shared" si="252"/>
        <v>127</v>
      </c>
      <c r="N341" s="47"/>
      <c r="O341" s="47">
        <f t="shared" si="232"/>
        <v>5</v>
      </c>
      <c r="P341" s="47">
        <f t="shared" si="233"/>
        <v>1</v>
      </c>
      <c r="Q341" s="47">
        <f t="shared" si="234"/>
        <v>15</v>
      </c>
      <c r="R341" s="47" t="str">
        <f t="shared" si="235"/>
        <v>5.15</v>
      </c>
      <c r="S341" s="47"/>
      <c r="T341" s="47"/>
      <c r="U341" s="47"/>
      <c r="V341" s="47"/>
      <c r="W341" s="47"/>
      <c r="X341" s="47"/>
      <c r="Y341" s="47"/>
      <c r="Z341" s="47"/>
    </row>
    <row r="342" spans="1:26" s="10" customFormat="1" outlineLevel="1">
      <c r="A342" s="115"/>
      <c r="B342" s="146" t="str">
        <f t="shared" si="261"/>
        <v/>
      </c>
      <c r="C342" s="123"/>
      <c r="D342" s="124"/>
      <c r="E342" s="152"/>
      <c r="F342" s="119"/>
      <c r="G342" s="119"/>
      <c r="H342" s="119"/>
      <c r="I342" s="47"/>
      <c r="J342" s="47"/>
      <c r="K342" s="47"/>
      <c r="L342" s="47">
        <f t="shared" si="251"/>
        <v>0</v>
      </c>
      <c r="M342" s="47">
        <f t="shared" si="252"/>
        <v>127</v>
      </c>
      <c r="N342" s="47"/>
      <c r="O342" s="47">
        <f t="shared" si="232"/>
        <v>5</v>
      </c>
      <c r="P342" s="47">
        <f t="shared" si="233"/>
        <v>0</v>
      </c>
      <c r="Q342" s="47">
        <f t="shared" si="234"/>
        <v>15</v>
      </c>
      <c r="R342" s="47" t="str">
        <f t="shared" si="235"/>
        <v>5.15</v>
      </c>
      <c r="S342" s="47"/>
      <c r="T342" s="47"/>
      <c r="U342" s="47"/>
      <c r="V342" s="47"/>
      <c r="W342" s="47"/>
      <c r="X342" s="47"/>
      <c r="Y342" s="47"/>
      <c r="Z342" s="47"/>
    </row>
    <row r="343" spans="1:26" s="10" customFormat="1" ht="33.75" outlineLevel="1">
      <c r="A343" s="115">
        <f t="shared" ref="A343" si="266">IF(L343=1,M343,"")</f>
        <v>128</v>
      </c>
      <c r="B343" s="146" t="str">
        <f t="shared" si="261"/>
        <v>5.16</v>
      </c>
      <c r="C343" s="126" t="s">
        <v>57</v>
      </c>
      <c r="D343" s="134" t="s">
        <v>47</v>
      </c>
      <c r="E343" s="153">
        <v>1</v>
      </c>
      <c r="F343" s="119">
        <v>0</v>
      </c>
      <c r="G343" s="119">
        <f t="shared" si="265"/>
        <v>0</v>
      </c>
      <c r="H343" s="119" t="str">
        <f t="shared" ref="H343" si="267">IF(ISBLANK(D343),"","vlastní")</f>
        <v>vlastní</v>
      </c>
      <c r="I343" s="47"/>
      <c r="J343" s="47"/>
      <c r="K343" s="47"/>
      <c r="L343" s="47">
        <f t="shared" si="251"/>
        <v>1</v>
      </c>
      <c r="M343" s="47">
        <f t="shared" si="252"/>
        <v>128</v>
      </c>
      <c r="N343" s="47"/>
      <c r="O343" s="47">
        <f t="shared" si="232"/>
        <v>5</v>
      </c>
      <c r="P343" s="47">
        <f t="shared" si="233"/>
        <v>1</v>
      </c>
      <c r="Q343" s="47">
        <f t="shared" si="234"/>
        <v>16</v>
      </c>
      <c r="R343" s="47" t="str">
        <f t="shared" si="235"/>
        <v>5.16</v>
      </c>
      <c r="S343" s="47"/>
      <c r="T343" s="47"/>
      <c r="U343" s="47"/>
      <c r="V343" s="47"/>
      <c r="W343" s="47"/>
      <c r="X343" s="47"/>
      <c r="Y343" s="47"/>
      <c r="Z343" s="47"/>
    </row>
    <row r="344" spans="1:26" s="10" customFormat="1" outlineLevel="1">
      <c r="A344" s="115"/>
      <c r="B344" s="146" t="str">
        <f t="shared" si="226"/>
        <v/>
      </c>
      <c r="C344" s="123"/>
      <c r="D344" s="186"/>
      <c r="E344" s="153"/>
      <c r="F344" s="119"/>
      <c r="G344" s="119"/>
      <c r="H344" s="119"/>
      <c r="I344" s="47"/>
      <c r="J344" s="47"/>
      <c r="K344" s="47"/>
      <c r="L344" s="47">
        <f t="shared" si="251"/>
        <v>0</v>
      </c>
      <c r="M344" s="47">
        <f t="shared" si="252"/>
        <v>128</v>
      </c>
      <c r="N344" s="47"/>
      <c r="O344" s="47">
        <f t="shared" si="232"/>
        <v>5</v>
      </c>
      <c r="P344" s="47">
        <f t="shared" si="233"/>
        <v>0</v>
      </c>
      <c r="Q344" s="47">
        <f t="shared" si="234"/>
        <v>16</v>
      </c>
      <c r="R344" s="47" t="str">
        <f t="shared" si="235"/>
        <v>5.16</v>
      </c>
      <c r="S344" s="47"/>
      <c r="T344" s="47"/>
      <c r="U344" s="47"/>
      <c r="V344" s="47"/>
      <c r="W344" s="47"/>
      <c r="X344" s="47"/>
      <c r="Y344" s="47"/>
      <c r="Z344" s="47"/>
    </row>
    <row r="345" spans="1:26" s="10" customFormat="1" ht="67.5" outlineLevel="1">
      <c r="A345" s="115">
        <f t="shared" ref="A345:A365" si="268">IF(L345=1,M345,"")</f>
        <v>129</v>
      </c>
      <c r="B345" s="146" t="str">
        <f t="shared" si="226"/>
        <v>5.17</v>
      </c>
      <c r="C345" s="125" t="s">
        <v>99</v>
      </c>
      <c r="D345" s="117" t="s">
        <v>47</v>
      </c>
      <c r="E345" s="119">
        <v>10</v>
      </c>
      <c r="F345" s="119">
        <v>0</v>
      </c>
      <c r="G345" s="119">
        <f>E345*F345</f>
        <v>0</v>
      </c>
      <c r="H345" s="119" t="str">
        <f t="shared" ref="H345:H365" si="269">IF(ISBLANK(D345),"","vlastní")</f>
        <v>vlastní</v>
      </c>
      <c r="I345" s="47"/>
      <c r="J345" s="47"/>
      <c r="K345" s="47"/>
      <c r="L345" s="47">
        <f t="shared" si="251"/>
        <v>1</v>
      </c>
      <c r="M345" s="47">
        <f t="shared" si="252"/>
        <v>129</v>
      </c>
      <c r="N345" s="47"/>
      <c r="O345" s="47">
        <f t="shared" si="232"/>
        <v>5</v>
      </c>
      <c r="P345" s="47">
        <f t="shared" si="233"/>
        <v>1</v>
      </c>
      <c r="Q345" s="47">
        <f t="shared" si="234"/>
        <v>17</v>
      </c>
      <c r="R345" s="47" t="str">
        <f t="shared" si="235"/>
        <v>5.17</v>
      </c>
      <c r="S345" s="47"/>
      <c r="T345" s="47"/>
      <c r="U345" s="47"/>
      <c r="V345" s="47"/>
      <c r="W345" s="47"/>
      <c r="X345" s="47"/>
      <c r="Y345" s="47"/>
      <c r="Z345" s="47"/>
    </row>
    <row r="346" spans="1:26" s="10" customFormat="1" outlineLevel="1">
      <c r="A346" s="115" t="str">
        <f t="shared" si="268"/>
        <v/>
      </c>
      <c r="B346" s="146" t="str">
        <f t="shared" si="226"/>
        <v/>
      </c>
      <c r="C346" s="125" t="s">
        <v>390</v>
      </c>
      <c r="D346" s="117"/>
      <c r="E346" s="119"/>
      <c r="F346" s="119"/>
      <c r="G346" s="119"/>
      <c r="H346" s="119" t="str">
        <f t="shared" si="269"/>
        <v/>
      </c>
      <c r="I346" s="47"/>
      <c r="J346" s="47"/>
      <c r="K346" s="47"/>
      <c r="L346" s="47">
        <f t="shared" si="251"/>
        <v>0</v>
      </c>
      <c r="M346" s="47">
        <f t="shared" si="252"/>
        <v>129</v>
      </c>
      <c r="N346" s="47"/>
      <c r="O346" s="47">
        <f t="shared" si="232"/>
        <v>5</v>
      </c>
      <c r="P346" s="47">
        <f t="shared" si="233"/>
        <v>0</v>
      </c>
      <c r="Q346" s="47">
        <f t="shared" si="234"/>
        <v>17</v>
      </c>
      <c r="R346" s="47" t="str">
        <f t="shared" si="235"/>
        <v>5.17</v>
      </c>
      <c r="S346" s="47"/>
      <c r="T346" s="47"/>
      <c r="U346" s="47"/>
      <c r="V346" s="47"/>
      <c r="W346" s="47"/>
      <c r="X346" s="47"/>
      <c r="Y346" s="47"/>
      <c r="Z346" s="47"/>
    </row>
    <row r="347" spans="1:26" s="10" customFormat="1" outlineLevel="1">
      <c r="A347" s="115" t="str">
        <f t="shared" si="268"/>
        <v/>
      </c>
      <c r="B347" s="146" t="str">
        <f t="shared" si="226"/>
        <v/>
      </c>
      <c r="C347" s="123"/>
      <c r="D347" s="124"/>
      <c r="E347" s="152"/>
      <c r="F347" s="119"/>
      <c r="G347" s="119"/>
      <c r="H347" s="119" t="str">
        <f t="shared" si="269"/>
        <v/>
      </c>
      <c r="I347" s="47"/>
      <c r="J347" s="47"/>
      <c r="K347" s="47"/>
      <c r="L347" s="47">
        <f t="shared" si="251"/>
        <v>0</v>
      </c>
      <c r="M347" s="47">
        <f t="shared" si="252"/>
        <v>129</v>
      </c>
      <c r="N347" s="47"/>
      <c r="O347" s="47">
        <f t="shared" si="232"/>
        <v>5</v>
      </c>
      <c r="P347" s="47">
        <f t="shared" si="233"/>
        <v>0</v>
      </c>
      <c r="Q347" s="47">
        <f t="shared" si="234"/>
        <v>17</v>
      </c>
      <c r="R347" s="47" t="str">
        <f t="shared" si="235"/>
        <v>5.17</v>
      </c>
      <c r="S347" s="47"/>
      <c r="T347" s="47"/>
      <c r="U347" s="47"/>
      <c r="V347" s="47"/>
      <c r="W347" s="47"/>
      <c r="X347" s="47"/>
      <c r="Y347" s="47"/>
      <c r="Z347" s="47"/>
    </row>
    <row r="348" spans="1:26" s="10" customFormat="1" ht="67.5" outlineLevel="1">
      <c r="A348" s="115">
        <f t="shared" si="268"/>
        <v>130</v>
      </c>
      <c r="B348" s="146" t="str">
        <f t="shared" si="226"/>
        <v>5.18</v>
      </c>
      <c r="C348" s="125" t="s">
        <v>148</v>
      </c>
      <c r="D348" s="117" t="s">
        <v>47</v>
      </c>
      <c r="E348" s="119">
        <v>2</v>
      </c>
      <c r="F348" s="119">
        <v>0</v>
      </c>
      <c r="G348" s="119">
        <f>E348*F348</f>
        <v>0</v>
      </c>
      <c r="H348" s="119" t="str">
        <f t="shared" si="269"/>
        <v>vlastní</v>
      </c>
      <c r="I348" s="47"/>
      <c r="J348" s="47"/>
      <c r="K348" s="47"/>
      <c r="L348" s="47">
        <f t="shared" si="251"/>
        <v>1</v>
      </c>
      <c r="M348" s="47">
        <f t="shared" si="252"/>
        <v>130</v>
      </c>
      <c r="N348" s="47"/>
      <c r="O348" s="47">
        <f t="shared" si="232"/>
        <v>5</v>
      </c>
      <c r="P348" s="47">
        <f t="shared" si="233"/>
        <v>1</v>
      </c>
      <c r="Q348" s="47">
        <f t="shared" si="234"/>
        <v>18</v>
      </c>
      <c r="R348" s="47" t="str">
        <f t="shared" si="235"/>
        <v>5.18</v>
      </c>
      <c r="S348" s="47"/>
      <c r="T348" s="47"/>
      <c r="U348" s="47"/>
      <c r="V348" s="47"/>
      <c r="W348" s="47"/>
      <c r="X348" s="47"/>
      <c r="Y348" s="47"/>
      <c r="Z348" s="47"/>
    </row>
    <row r="349" spans="1:26" s="10" customFormat="1" outlineLevel="1">
      <c r="A349" s="115" t="str">
        <f t="shared" si="268"/>
        <v/>
      </c>
      <c r="B349" s="146" t="str">
        <f t="shared" si="226"/>
        <v/>
      </c>
      <c r="C349" s="125" t="s">
        <v>392</v>
      </c>
      <c r="D349" s="117"/>
      <c r="E349" s="119"/>
      <c r="F349" s="119"/>
      <c r="G349" s="119"/>
      <c r="H349" s="119" t="str">
        <f t="shared" si="269"/>
        <v/>
      </c>
      <c r="I349" s="47"/>
      <c r="J349" s="47"/>
      <c r="K349" s="47"/>
      <c r="L349" s="47">
        <f t="shared" si="251"/>
        <v>0</v>
      </c>
      <c r="M349" s="47">
        <f t="shared" si="252"/>
        <v>130</v>
      </c>
      <c r="N349" s="47"/>
      <c r="O349" s="47">
        <f t="shared" si="232"/>
        <v>5</v>
      </c>
      <c r="P349" s="47">
        <f t="shared" si="233"/>
        <v>0</v>
      </c>
      <c r="Q349" s="47">
        <f t="shared" si="234"/>
        <v>18</v>
      </c>
      <c r="R349" s="47" t="str">
        <f t="shared" si="235"/>
        <v>5.18</v>
      </c>
      <c r="S349" s="47"/>
      <c r="T349" s="47"/>
      <c r="U349" s="47"/>
      <c r="V349" s="47"/>
      <c r="W349" s="47"/>
      <c r="X349" s="47"/>
      <c r="Y349" s="47"/>
      <c r="Z349" s="47"/>
    </row>
    <row r="350" spans="1:26" s="10" customFormat="1" outlineLevel="1">
      <c r="A350" s="115" t="str">
        <f t="shared" si="268"/>
        <v/>
      </c>
      <c r="B350" s="146" t="str">
        <f t="shared" si="226"/>
        <v/>
      </c>
      <c r="C350" s="123"/>
      <c r="D350" s="124"/>
      <c r="E350" s="152"/>
      <c r="F350" s="119"/>
      <c r="G350" s="119"/>
      <c r="H350" s="119" t="str">
        <f t="shared" si="269"/>
        <v/>
      </c>
      <c r="I350" s="47"/>
      <c r="J350" s="47"/>
      <c r="K350" s="47"/>
      <c r="L350" s="47">
        <f t="shared" si="251"/>
        <v>0</v>
      </c>
      <c r="M350" s="47">
        <f t="shared" si="252"/>
        <v>130</v>
      </c>
      <c r="N350" s="47"/>
      <c r="O350" s="47">
        <f t="shared" si="232"/>
        <v>5</v>
      </c>
      <c r="P350" s="47">
        <f t="shared" si="233"/>
        <v>0</v>
      </c>
      <c r="Q350" s="47">
        <f t="shared" si="234"/>
        <v>18</v>
      </c>
      <c r="R350" s="47" t="str">
        <f t="shared" si="235"/>
        <v>5.18</v>
      </c>
      <c r="S350" s="47"/>
      <c r="T350" s="47"/>
      <c r="U350" s="47"/>
      <c r="V350" s="47"/>
      <c r="W350" s="47"/>
      <c r="X350" s="47"/>
      <c r="Y350" s="47"/>
      <c r="Z350" s="47"/>
    </row>
    <row r="351" spans="1:26" s="10" customFormat="1" ht="67.5" outlineLevel="1">
      <c r="A351" s="115">
        <f t="shared" si="268"/>
        <v>131</v>
      </c>
      <c r="B351" s="146" t="str">
        <f t="shared" si="226"/>
        <v>5.19</v>
      </c>
      <c r="C351" s="125" t="s">
        <v>108</v>
      </c>
      <c r="D351" s="117" t="s">
        <v>47</v>
      </c>
      <c r="E351" s="119">
        <v>2</v>
      </c>
      <c r="F351" s="119">
        <v>0</v>
      </c>
      <c r="G351" s="119">
        <f>E351*F351</f>
        <v>0</v>
      </c>
      <c r="H351" s="119" t="str">
        <f t="shared" si="269"/>
        <v>vlastní</v>
      </c>
      <c r="I351" s="47"/>
      <c r="J351" s="47"/>
      <c r="K351" s="47"/>
      <c r="L351" s="47">
        <f t="shared" si="251"/>
        <v>1</v>
      </c>
      <c r="M351" s="47">
        <f t="shared" si="252"/>
        <v>131</v>
      </c>
      <c r="N351" s="47"/>
      <c r="O351" s="47">
        <f t="shared" si="232"/>
        <v>5</v>
      </c>
      <c r="P351" s="47">
        <f t="shared" si="233"/>
        <v>1</v>
      </c>
      <c r="Q351" s="47">
        <f t="shared" si="234"/>
        <v>19</v>
      </c>
      <c r="R351" s="47" t="str">
        <f t="shared" si="235"/>
        <v>5.19</v>
      </c>
      <c r="S351" s="47"/>
      <c r="T351" s="47"/>
      <c r="U351" s="47"/>
      <c r="V351" s="47"/>
      <c r="W351" s="47"/>
      <c r="X351" s="47"/>
      <c r="Y351" s="47"/>
      <c r="Z351" s="47"/>
    </row>
    <row r="352" spans="1:26" s="10" customFormat="1" outlineLevel="1">
      <c r="A352" s="115" t="str">
        <f t="shared" si="268"/>
        <v/>
      </c>
      <c r="B352" s="146" t="str">
        <f t="shared" si="226"/>
        <v/>
      </c>
      <c r="C352" s="125" t="s">
        <v>390</v>
      </c>
      <c r="D352" s="117"/>
      <c r="E352" s="119"/>
      <c r="F352" s="119"/>
      <c r="G352" s="119"/>
      <c r="H352" s="119" t="str">
        <f t="shared" si="269"/>
        <v/>
      </c>
      <c r="I352" s="47"/>
      <c r="J352" s="47"/>
      <c r="K352" s="47"/>
      <c r="L352" s="47">
        <f t="shared" si="251"/>
        <v>0</v>
      </c>
      <c r="M352" s="47">
        <f t="shared" si="252"/>
        <v>131</v>
      </c>
      <c r="N352" s="47"/>
      <c r="O352" s="47">
        <f t="shared" si="232"/>
        <v>5</v>
      </c>
      <c r="P352" s="47">
        <f t="shared" si="233"/>
        <v>0</v>
      </c>
      <c r="Q352" s="47">
        <f t="shared" si="234"/>
        <v>19</v>
      </c>
      <c r="R352" s="47" t="str">
        <f t="shared" si="235"/>
        <v>5.19</v>
      </c>
      <c r="S352" s="47"/>
      <c r="T352" s="47"/>
      <c r="U352" s="47"/>
      <c r="V352" s="47"/>
      <c r="W352" s="47"/>
      <c r="X352" s="47"/>
      <c r="Y352" s="47"/>
      <c r="Z352" s="47"/>
    </row>
    <row r="353" spans="1:26" s="10" customFormat="1" outlineLevel="1">
      <c r="A353" s="115" t="str">
        <f t="shared" si="268"/>
        <v/>
      </c>
      <c r="B353" s="146" t="str">
        <f t="shared" si="226"/>
        <v/>
      </c>
      <c r="C353" s="123"/>
      <c r="D353" s="124"/>
      <c r="E353" s="152"/>
      <c r="F353" s="119"/>
      <c r="G353" s="119"/>
      <c r="H353" s="119" t="str">
        <f t="shared" si="269"/>
        <v/>
      </c>
      <c r="I353" s="47"/>
      <c r="J353" s="47"/>
      <c r="K353" s="47"/>
      <c r="L353" s="47">
        <f t="shared" si="251"/>
        <v>0</v>
      </c>
      <c r="M353" s="47">
        <f t="shared" si="252"/>
        <v>131</v>
      </c>
      <c r="N353" s="47"/>
      <c r="O353" s="47">
        <f t="shared" si="232"/>
        <v>5</v>
      </c>
      <c r="P353" s="47">
        <f t="shared" si="233"/>
        <v>0</v>
      </c>
      <c r="Q353" s="47">
        <f t="shared" si="234"/>
        <v>19</v>
      </c>
      <c r="R353" s="47" t="str">
        <f t="shared" si="235"/>
        <v>5.19</v>
      </c>
      <c r="S353" s="47"/>
      <c r="T353" s="47"/>
      <c r="U353" s="47"/>
      <c r="V353" s="47"/>
      <c r="W353" s="47"/>
      <c r="X353" s="47"/>
      <c r="Y353" s="47"/>
      <c r="Z353" s="47"/>
    </row>
    <row r="354" spans="1:26" s="10" customFormat="1" ht="67.5" outlineLevel="1">
      <c r="A354" s="115">
        <f t="shared" si="268"/>
        <v>132</v>
      </c>
      <c r="B354" s="146" t="str">
        <f t="shared" si="226"/>
        <v>5.20</v>
      </c>
      <c r="C354" s="125" t="s">
        <v>139</v>
      </c>
      <c r="D354" s="117" t="s">
        <v>47</v>
      </c>
      <c r="E354" s="119">
        <v>2</v>
      </c>
      <c r="F354" s="119">
        <v>0</v>
      </c>
      <c r="G354" s="119">
        <f>E354*F354</f>
        <v>0</v>
      </c>
      <c r="H354" s="119" t="str">
        <f t="shared" si="269"/>
        <v>vlastní</v>
      </c>
      <c r="I354" s="47"/>
      <c r="J354" s="47"/>
      <c r="K354" s="47"/>
      <c r="L354" s="47">
        <f t="shared" si="251"/>
        <v>1</v>
      </c>
      <c r="M354" s="47">
        <f t="shared" si="252"/>
        <v>132</v>
      </c>
      <c r="N354" s="47"/>
      <c r="O354" s="47">
        <f t="shared" si="232"/>
        <v>5</v>
      </c>
      <c r="P354" s="47">
        <f t="shared" si="233"/>
        <v>1</v>
      </c>
      <c r="Q354" s="47">
        <f t="shared" si="234"/>
        <v>20</v>
      </c>
      <c r="R354" s="47" t="str">
        <f t="shared" si="235"/>
        <v>5.20</v>
      </c>
      <c r="S354" s="47"/>
      <c r="T354" s="47"/>
      <c r="U354" s="47"/>
      <c r="V354" s="47"/>
      <c r="W354" s="47"/>
      <c r="X354" s="47"/>
      <c r="Y354" s="47"/>
      <c r="Z354" s="47"/>
    </row>
    <row r="355" spans="1:26" s="10" customFormat="1" outlineLevel="1">
      <c r="A355" s="115" t="str">
        <f t="shared" si="268"/>
        <v/>
      </c>
      <c r="B355" s="146" t="str">
        <f t="shared" si="226"/>
        <v/>
      </c>
      <c r="C355" s="125" t="s">
        <v>390</v>
      </c>
      <c r="D355" s="117"/>
      <c r="E355" s="119"/>
      <c r="F355" s="119"/>
      <c r="G355" s="119"/>
      <c r="H355" s="119" t="str">
        <f t="shared" si="269"/>
        <v/>
      </c>
      <c r="I355" s="47"/>
      <c r="J355" s="47"/>
      <c r="K355" s="47"/>
      <c r="L355" s="47">
        <f t="shared" si="251"/>
        <v>0</v>
      </c>
      <c r="M355" s="47">
        <f t="shared" si="252"/>
        <v>132</v>
      </c>
      <c r="N355" s="47"/>
      <c r="O355" s="47">
        <f t="shared" si="232"/>
        <v>5</v>
      </c>
      <c r="P355" s="47">
        <f t="shared" si="233"/>
        <v>0</v>
      </c>
      <c r="Q355" s="47">
        <f t="shared" si="234"/>
        <v>20</v>
      </c>
      <c r="R355" s="47" t="str">
        <f t="shared" si="235"/>
        <v>5.20</v>
      </c>
      <c r="S355" s="47"/>
      <c r="T355" s="47"/>
      <c r="U355" s="47"/>
      <c r="V355" s="47"/>
      <c r="W355" s="47"/>
      <c r="X355" s="47"/>
      <c r="Y355" s="47"/>
      <c r="Z355" s="47"/>
    </row>
    <row r="356" spans="1:26" s="10" customFormat="1" outlineLevel="1">
      <c r="A356" s="115" t="str">
        <f t="shared" si="268"/>
        <v/>
      </c>
      <c r="B356" s="146" t="str">
        <f t="shared" si="226"/>
        <v/>
      </c>
      <c r="C356" s="123"/>
      <c r="D356" s="124"/>
      <c r="E356" s="152"/>
      <c r="F356" s="119"/>
      <c r="G356" s="119"/>
      <c r="H356" s="119" t="str">
        <f t="shared" si="269"/>
        <v/>
      </c>
      <c r="I356" s="47"/>
      <c r="J356" s="47"/>
      <c r="K356" s="47"/>
      <c r="L356" s="47">
        <f t="shared" si="251"/>
        <v>0</v>
      </c>
      <c r="M356" s="47">
        <f t="shared" si="252"/>
        <v>132</v>
      </c>
      <c r="N356" s="47"/>
      <c r="O356" s="47">
        <f t="shared" si="232"/>
        <v>5</v>
      </c>
      <c r="P356" s="47">
        <f t="shared" si="233"/>
        <v>0</v>
      </c>
      <c r="Q356" s="47">
        <f t="shared" si="234"/>
        <v>20</v>
      </c>
      <c r="R356" s="47" t="str">
        <f t="shared" si="235"/>
        <v>5.20</v>
      </c>
      <c r="S356" s="47"/>
      <c r="T356" s="47"/>
      <c r="U356" s="47"/>
      <c r="V356" s="47"/>
      <c r="W356" s="47"/>
      <c r="X356" s="47"/>
      <c r="Y356" s="47"/>
      <c r="Z356" s="47"/>
    </row>
    <row r="357" spans="1:26" s="10" customFormat="1" ht="22.5" outlineLevel="1">
      <c r="A357" s="115">
        <f t="shared" si="268"/>
        <v>133</v>
      </c>
      <c r="B357" s="146" t="str">
        <f t="shared" si="226"/>
        <v>5.21</v>
      </c>
      <c r="C357" s="126" t="s">
        <v>376</v>
      </c>
      <c r="D357" s="127" t="s">
        <v>47</v>
      </c>
      <c r="E357" s="119">
        <v>18</v>
      </c>
      <c r="F357" s="119">
        <v>0</v>
      </c>
      <c r="G357" s="119">
        <f>E357*F357</f>
        <v>0</v>
      </c>
      <c r="H357" s="119" t="str">
        <f t="shared" si="269"/>
        <v>vlastní</v>
      </c>
      <c r="I357" s="47"/>
      <c r="J357" s="47"/>
      <c r="K357" s="47"/>
      <c r="L357" s="47">
        <f t="shared" si="251"/>
        <v>1</v>
      </c>
      <c r="M357" s="47">
        <f t="shared" si="252"/>
        <v>133</v>
      </c>
      <c r="N357" s="47"/>
      <c r="O357" s="47">
        <f t="shared" si="232"/>
        <v>5</v>
      </c>
      <c r="P357" s="47">
        <f t="shared" si="233"/>
        <v>1</v>
      </c>
      <c r="Q357" s="47">
        <f t="shared" si="234"/>
        <v>21</v>
      </c>
      <c r="R357" s="47" t="str">
        <f t="shared" si="235"/>
        <v>5.21</v>
      </c>
      <c r="S357" s="47"/>
      <c r="T357" s="47"/>
      <c r="U357" s="47"/>
      <c r="V357" s="47"/>
      <c r="W357" s="47"/>
      <c r="X357" s="47"/>
      <c r="Y357" s="47"/>
      <c r="Z357" s="47"/>
    </row>
    <row r="358" spans="1:26" s="10" customFormat="1" outlineLevel="1">
      <c r="A358" s="115" t="str">
        <f t="shared" si="268"/>
        <v/>
      </c>
      <c r="B358" s="146" t="str">
        <f t="shared" si="226"/>
        <v/>
      </c>
      <c r="C358" s="123"/>
      <c r="D358" s="128"/>
      <c r="E358" s="152"/>
      <c r="F358" s="119"/>
      <c r="G358" s="119"/>
      <c r="H358" s="119" t="str">
        <f t="shared" si="269"/>
        <v/>
      </c>
      <c r="I358" s="47"/>
      <c r="J358" s="47"/>
      <c r="K358" s="47"/>
      <c r="L358" s="47">
        <f t="shared" si="251"/>
        <v>0</v>
      </c>
      <c r="M358" s="47">
        <f t="shared" si="252"/>
        <v>133</v>
      </c>
      <c r="N358" s="47"/>
      <c r="O358" s="47">
        <f t="shared" si="232"/>
        <v>5</v>
      </c>
      <c r="P358" s="47">
        <f t="shared" si="233"/>
        <v>0</v>
      </c>
      <c r="Q358" s="47">
        <f t="shared" si="234"/>
        <v>21</v>
      </c>
      <c r="R358" s="47" t="str">
        <f t="shared" si="235"/>
        <v>5.21</v>
      </c>
      <c r="S358" s="47"/>
      <c r="T358" s="47"/>
      <c r="U358" s="47"/>
      <c r="V358" s="47"/>
      <c r="W358" s="47"/>
      <c r="X358" s="47"/>
      <c r="Y358" s="47"/>
      <c r="Z358" s="47"/>
    </row>
    <row r="359" spans="1:26" s="10" customFormat="1" ht="22.5" outlineLevel="1">
      <c r="A359" s="115">
        <f t="shared" ref="A359:A360" si="270">IF(L359=1,M359,"")</f>
        <v>134</v>
      </c>
      <c r="B359" s="146" t="str">
        <f t="shared" ref="B359:B360" si="271">IF(P359=1,R359,"")</f>
        <v>5.22</v>
      </c>
      <c r="C359" s="126" t="s">
        <v>377</v>
      </c>
      <c r="D359" s="127" t="s">
        <v>47</v>
      </c>
      <c r="E359" s="119">
        <v>4</v>
      </c>
      <c r="F359" s="119">
        <v>0</v>
      </c>
      <c r="G359" s="119">
        <f>E359*F359</f>
        <v>0</v>
      </c>
      <c r="H359" s="119" t="str">
        <f t="shared" ref="H359:H360" si="272">IF(ISBLANK(D359),"","vlastní")</f>
        <v>vlastní</v>
      </c>
      <c r="I359" s="47"/>
      <c r="J359" s="47"/>
      <c r="K359" s="47"/>
      <c r="L359" s="47">
        <f t="shared" si="251"/>
        <v>1</v>
      </c>
      <c r="M359" s="47">
        <f t="shared" si="252"/>
        <v>134</v>
      </c>
      <c r="N359" s="47"/>
      <c r="O359" s="47">
        <f t="shared" si="232"/>
        <v>5</v>
      </c>
      <c r="P359" s="47">
        <f t="shared" si="233"/>
        <v>1</v>
      </c>
      <c r="Q359" s="47">
        <f t="shared" si="234"/>
        <v>22</v>
      </c>
      <c r="R359" s="47" t="str">
        <f t="shared" si="235"/>
        <v>5.22</v>
      </c>
      <c r="S359" s="47"/>
      <c r="T359" s="47"/>
      <c r="U359" s="47"/>
      <c r="V359" s="47"/>
      <c r="W359" s="47"/>
      <c r="X359" s="47"/>
      <c r="Y359" s="47"/>
      <c r="Z359" s="47"/>
    </row>
    <row r="360" spans="1:26" s="10" customFormat="1" outlineLevel="1">
      <c r="A360" s="115" t="str">
        <f t="shared" si="270"/>
        <v/>
      </c>
      <c r="B360" s="146" t="str">
        <f t="shared" si="271"/>
        <v/>
      </c>
      <c r="C360" s="123"/>
      <c r="D360" s="128"/>
      <c r="E360" s="152"/>
      <c r="F360" s="119"/>
      <c r="G360" s="119"/>
      <c r="H360" s="119" t="str">
        <f t="shared" si="272"/>
        <v/>
      </c>
      <c r="I360" s="47"/>
      <c r="J360" s="47"/>
      <c r="K360" s="47"/>
      <c r="L360" s="47">
        <f t="shared" si="251"/>
        <v>0</v>
      </c>
      <c r="M360" s="47">
        <f t="shared" si="252"/>
        <v>134</v>
      </c>
      <c r="N360" s="47"/>
      <c r="O360" s="47">
        <f t="shared" si="232"/>
        <v>5</v>
      </c>
      <c r="P360" s="47">
        <f t="shared" si="233"/>
        <v>0</v>
      </c>
      <c r="Q360" s="47">
        <f t="shared" si="234"/>
        <v>22</v>
      </c>
      <c r="R360" s="47" t="str">
        <f t="shared" si="235"/>
        <v>5.22</v>
      </c>
      <c r="S360" s="47"/>
      <c r="T360" s="47"/>
      <c r="U360" s="47"/>
      <c r="V360" s="47"/>
      <c r="W360" s="47"/>
      <c r="X360" s="47"/>
      <c r="Y360" s="47"/>
      <c r="Z360" s="47"/>
    </row>
    <row r="361" spans="1:26" s="10" customFormat="1" ht="33.75" outlineLevel="1">
      <c r="A361" s="115">
        <f t="shared" ref="A361:A362" si="273">IF(L361=1,M361,"")</f>
        <v>135</v>
      </c>
      <c r="B361" s="146" t="str">
        <f t="shared" ref="B361:B362" si="274">IF(P361=1,R361,"")</f>
        <v>5.23</v>
      </c>
      <c r="C361" s="126" t="s">
        <v>378</v>
      </c>
      <c r="D361" s="127" t="s">
        <v>47</v>
      </c>
      <c r="E361" s="119">
        <v>8</v>
      </c>
      <c r="F361" s="119">
        <v>0</v>
      </c>
      <c r="G361" s="119">
        <f>E361*F361</f>
        <v>0</v>
      </c>
      <c r="H361" s="119" t="str">
        <f t="shared" ref="H361:H362" si="275">IF(ISBLANK(D361),"","vlastní")</f>
        <v>vlastní</v>
      </c>
      <c r="I361" s="47"/>
      <c r="J361" s="47"/>
      <c r="K361" s="47"/>
      <c r="L361" s="47">
        <f t="shared" si="251"/>
        <v>1</v>
      </c>
      <c r="M361" s="47">
        <f t="shared" si="252"/>
        <v>135</v>
      </c>
      <c r="N361" s="47"/>
      <c r="O361" s="47">
        <f t="shared" si="232"/>
        <v>5</v>
      </c>
      <c r="P361" s="47">
        <f t="shared" si="233"/>
        <v>1</v>
      </c>
      <c r="Q361" s="47">
        <f t="shared" si="234"/>
        <v>23</v>
      </c>
      <c r="R361" s="47" t="str">
        <f t="shared" si="235"/>
        <v>5.23</v>
      </c>
      <c r="S361" s="47"/>
      <c r="T361" s="47"/>
      <c r="U361" s="47"/>
      <c r="V361" s="47"/>
      <c r="W361" s="47"/>
      <c r="X361" s="47"/>
      <c r="Y361" s="47"/>
      <c r="Z361" s="47"/>
    </row>
    <row r="362" spans="1:26" s="10" customFormat="1" outlineLevel="1">
      <c r="A362" s="115" t="str">
        <f t="shared" si="273"/>
        <v/>
      </c>
      <c r="B362" s="146" t="str">
        <f t="shared" si="274"/>
        <v/>
      </c>
      <c r="C362" s="123"/>
      <c r="D362" s="128"/>
      <c r="E362" s="152"/>
      <c r="F362" s="119"/>
      <c r="G362" s="119"/>
      <c r="H362" s="119" t="str">
        <f t="shared" si="275"/>
        <v/>
      </c>
      <c r="I362" s="47"/>
      <c r="J362" s="47"/>
      <c r="K362" s="47"/>
      <c r="L362" s="47">
        <f t="shared" si="251"/>
        <v>0</v>
      </c>
      <c r="M362" s="47">
        <f t="shared" si="252"/>
        <v>135</v>
      </c>
      <c r="N362" s="47"/>
      <c r="O362" s="47">
        <f t="shared" si="232"/>
        <v>5</v>
      </c>
      <c r="P362" s="47">
        <f t="shared" si="233"/>
        <v>0</v>
      </c>
      <c r="Q362" s="47">
        <f t="shared" si="234"/>
        <v>23</v>
      </c>
      <c r="R362" s="47" t="str">
        <f t="shared" si="235"/>
        <v>5.23</v>
      </c>
      <c r="S362" s="47"/>
      <c r="T362" s="47"/>
      <c r="U362" s="47"/>
      <c r="V362" s="47"/>
      <c r="W362" s="47"/>
      <c r="X362" s="47"/>
      <c r="Y362" s="47"/>
      <c r="Z362" s="47"/>
    </row>
    <row r="363" spans="1:26" s="10" customFormat="1" ht="22.5" outlineLevel="1">
      <c r="A363" s="115">
        <f t="shared" ref="A363:A364" si="276">IF(L363=1,M363,"")</f>
        <v>136</v>
      </c>
      <c r="B363" s="146" t="str">
        <f t="shared" ref="B363:B364" si="277">IF(P363=1,R363,"")</f>
        <v>5.24</v>
      </c>
      <c r="C363" s="126" t="s">
        <v>379</v>
      </c>
      <c r="D363" s="127" t="s">
        <v>47</v>
      </c>
      <c r="E363" s="119">
        <v>1</v>
      </c>
      <c r="F363" s="119">
        <v>0</v>
      </c>
      <c r="G363" s="119">
        <f>E363*F363</f>
        <v>0</v>
      </c>
      <c r="H363" s="119" t="str">
        <f t="shared" ref="H363:H364" si="278">IF(ISBLANK(D363),"","vlastní")</f>
        <v>vlastní</v>
      </c>
      <c r="I363" s="47"/>
      <c r="J363" s="47"/>
      <c r="K363" s="47"/>
      <c r="L363" s="47">
        <f t="shared" si="251"/>
        <v>1</v>
      </c>
      <c r="M363" s="47">
        <f t="shared" si="252"/>
        <v>136</v>
      </c>
      <c r="N363" s="47"/>
      <c r="O363" s="47">
        <f t="shared" si="232"/>
        <v>5</v>
      </c>
      <c r="P363" s="47">
        <f t="shared" si="233"/>
        <v>1</v>
      </c>
      <c r="Q363" s="47">
        <f t="shared" si="234"/>
        <v>24</v>
      </c>
      <c r="R363" s="47" t="str">
        <f t="shared" si="235"/>
        <v>5.24</v>
      </c>
      <c r="S363" s="47"/>
      <c r="T363" s="47"/>
      <c r="U363" s="47"/>
      <c r="V363" s="47"/>
      <c r="W363" s="47"/>
      <c r="X363" s="47"/>
      <c r="Y363" s="47"/>
      <c r="Z363" s="47"/>
    </row>
    <row r="364" spans="1:26" s="10" customFormat="1" outlineLevel="1">
      <c r="A364" s="115" t="str">
        <f t="shared" si="276"/>
        <v/>
      </c>
      <c r="B364" s="146" t="str">
        <f t="shared" si="277"/>
        <v/>
      </c>
      <c r="C364" s="123"/>
      <c r="D364" s="128"/>
      <c r="E364" s="152"/>
      <c r="F364" s="119"/>
      <c r="G364" s="119"/>
      <c r="H364" s="119" t="str">
        <f t="shared" si="278"/>
        <v/>
      </c>
      <c r="I364" s="47"/>
      <c r="J364" s="47"/>
      <c r="K364" s="47"/>
      <c r="L364" s="47">
        <f t="shared" si="251"/>
        <v>0</v>
      </c>
      <c r="M364" s="47">
        <f t="shared" si="252"/>
        <v>136</v>
      </c>
      <c r="N364" s="47"/>
      <c r="O364" s="47">
        <f t="shared" si="232"/>
        <v>5</v>
      </c>
      <c r="P364" s="47">
        <f t="shared" si="233"/>
        <v>0</v>
      </c>
      <c r="Q364" s="47">
        <f t="shared" si="234"/>
        <v>24</v>
      </c>
      <c r="R364" s="47" t="str">
        <f t="shared" si="235"/>
        <v>5.24</v>
      </c>
      <c r="S364" s="47"/>
      <c r="T364" s="47"/>
      <c r="U364" s="47"/>
      <c r="V364" s="47"/>
      <c r="W364" s="47"/>
      <c r="X364" s="47"/>
      <c r="Y364" s="47"/>
      <c r="Z364" s="47"/>
    </row>
    <row r="365" spans="1:26" s="10" customFormat="1" ht="45" outlineLevel="1">
      <c r="A365" s="115">
        <f t="shared" si="268"/>
        <v>137</v>
      </c>
      <c r="B365" s="146" t="str">
        <f t="shared" si="226"/>
        <v>5.25</v>
      </c>
      <c r="C365" s="126" t="s">
        <v>368</v>
      </c>
      <c r="D365" s="127" t="s">
        <v>47</v>
      </c>
      <c r="E365" s="119">
        <v>14</v>
      </c>
      <c r="F365" s="119">
        <v>0</v>
      </c>
      <c r="G365" s="119">
        <f>E365*F365</f>
        <v>0</v>
      </c>
      <c r="H365" s="119" t="str">
        <f t="shared" si="269"/>
        <v>vlastní</v>
      </c>
      <c r="I365" s="47"/>
      <c r="J365" s="47"/>
      <c r="K365" s="47"/>
      <c r="L365" s="47">
        <f t="shared" si="251"/>
        <v>1</v>
      </c>
      <c r="M365" s="47">
        <f t="shared" si="252"/>
        <v>137</v>
      </c>
      <c r="N365" s="47"/>
      <c r="O365" s="47">
        <f t="shared" si="232"/>
        <v>5</v>
      </c>
      <c r="P365" s="47">
        <f t="shared" si="233"/>
        <v>1</v>
      </c>
      <c r="Q365" s="47">
        <f t="shared" si="234"/>
        <v>25</v>
      </c>
      <c r="R365" s="47" t="str">
        <f t="shared" si="235"/>
        <v>5.25</v>
      </c>
      <c r="S365" s="47"/>
      <c r="T365" s="47"/>
      <c r="U365" s="47"/>
      <c r="V365" s="47"/>
      <c r="W365" s="47"/>
      <c r="X365" s="47"/>
      <c r="Y365" s="47"/>
      <c r="Z365" s="47"/>
    </row>
    <row r="366" spans="1:26" s="10" customFormat="1" outlineLevel="1">
      <c r="A366" s="115"/>
      <c r="B366" s="146"/>
      <c r="C366" s="126" t="s">
        <v>178</v>
      </c>
      <c r="D366" s="127"/>
      <c r="E366" s="119"/>
      <c r="F366" s="119"/>
      <c r="G366" s="119"/>
      <c r="H366" s="119"/>
      <c r="I366" s="47"/>
      <c r="J366" s="47"/>
      <c r="K366" s="47"/>
      <c r="L366" s="47">
        <f t="shared" si="251"/>
        <v>0</v>
      </c>
      <c r="M366" s="47">
        <f t="shared" si="252"/>
        <v>137</v>
      </c>
      <c r="N366" s="47"/>
      <c r="O366" s="47">
        <f t="shared" ref="O366:O388" si="279">O365</f>
        <v>5</v>
      </c>
      <c r="P366" s="47">
        <f t="shared" ref="P366:P388" si="280">IF(ISTEXT(D366),1,0)</f>
        <v>0</v>
      </c>
      <c r="Q366" s="47">
        <f t="shared" ref="Q366:Q388" si="281">P366+Q365</f>
        <v>25</v>
      </c>
      <c r="R366" s="47" t="str">
        <f t="shared" ref="R366:R388" si="282">CONCATENATE(O366,".",Q366)</f>
        <v>5.25</v>
      </c>
      <c r="S366" s="47"/>
      <c r="T366" s="47"/>
      <c r="U366" s="47"/>
      <c r="V366" s="47"/>
      <c r="W366" s="47"/>
      <c r="X366" s="47"/>
      <c r="Y366" s="47"/>
      <c r="Z366" s="47"/>
    </row>
    <row r="367" spans="1:26" s="10" customFormat="1" outlineLevel="1">
      <c r="A367" s="115"/>
      <c r="B367" s="146"/>
      <c r="C367" s="123"/>
      <c r="D367" s="127"/>
      <c r="E367" s="119"/>
      <c r="F367" s="119"/>
      <c r="G367" s="119"/>
      <c r="H367" s="119"/>
      <c r="I367" s="47"/>
      <c r="J367" s="47"/>
      <c r="K367" s="47"/>
      <c r="L367" s="47">
        <f t="shared" si="251"/>
        <v>0</v>
      </c>
      <c r="M367" s="47">
        <f t="shared" si="252"/>
        <v>137</v>
      </c>
      <c r="N367" s="47"/>
      <c r="O367" s="47">
        <f t="shared" si="279"/>
        <v>5</v>
      </c>
      <c r="P367" s="47">
        <f t="shared" si="280"/>
        <v>0</v>
      </c>
      <c r="Q367" s="47">
        <f t="shared" si="281"/>
        <v>25</v>
      </c>
      <c r="R367" s="47" t="str">
        <f t="shared" si="282"/>
        <v>5.25</v>
      </c>
      <c r="S367" s="47"/>
      <c r="T367" s="47"/>
      <c r="U367" s="47"/>
      <c r="V367" s="47"/>
      <c r="W367" s="47"/>
      <c r="X367" s="47"/>
      <c r="Y367" s="47"/>
      <c r="Z367" s="47"/>
    </row>
    <row r="368" spans="1:26" s="10" customFormat="1" ht="33.75" outlineLevel="1">
      <c r="A368" s="115">
        <f t="shared" ref="A368" si="283">IF(L368=1,M368,"")</f>
        <v>138</v>
      </c>
      <c r="B368" s="146" t="str">
        <f t="shared" ref="B368" si="284">IF(P368=1,R368,"")</f>
        <v>5.26</v>
      </c>
      <c r="C368" s="126" t="s">
        <v>149</v>
      </c>
      <c r="D368" s="127" t="s">
        <v>47</v>
      </c>
      <c r="E368" s="119">
        <v>2</v>
      </c>
      <c r="F368" s="119">
        <v>0</v>
      </c>
      <c r="G368" s="119">
        <f>E368*F368</f>
        <v>0</v>
      </c>
      <c r="H368" s="119" t="str">
        <f t="shared" ref="H368" si="285">IF(ISBLANK(D368),"","vlastní")</f>
        <v>vlastní</v>
      </c>
      <c r="I368" s="47"/>
      <c r="J368" s="47"/>
      <c r="K368" s="47"/>
      <c r="L368" s="47">
        <f t="shared" si="251"/>
        <v>1</v>
      </c>
      <c r="M368" s="47">
        <f t="shared" si="252"/>
        <v>138</v>
      </c>
      <c r="N368" s="47"/>
      <c r="O368" s="47">
        <f t="shared" si="279"/>
        <v>5</v>
      </c>
      <c r="P368" s="47">
        <f t="shared" si="280"/>
        <v>1</v>
      </c>
      <c r="Q368" s="47">
        <f t="shared" si="281"/>
        <v>26</v>
      </c>
      <c r="R368" s="47" t="str">
        <f t="shared" si="282"/>
        <v>5.26</v>
      </c>
      <c r="S368" s="47"/>
      <c r="T368" s="47"/>
      <c r="U368" s="47"/>
      <c r="V368" s="47"/>
      <c r="W368" s="47"/>
      <c r="X368" s="47"/>
      <c r="Y368" s="47"/>
      <c r="Z368" s="47"/>
    </row>
    <row r="369" spans="1:26" s="10" customFormat="1" outlineLevel="1">
      <c r="A369" s="115"/>
      <c r="B369" s="146"/>
      <c r="C369" s="123"/>
      <c r="D369" s="127"/>
      <c r="E369" s="119"/>
      <c r="F369" s="119"/>
      <c r="G369" s="119"/>
      <c r="H369" s="119"/>
      <c r="I369" s="47"/>
      <c r="J369" s="47"/>
      <c r="K369" s="47"/>
      <c r="L369" s="47">
        <f t="shared" si="251"/>
        <v>0</v>
      </c>
      <c r="M369" s="47">
        <f t="shared" si="252"/>
        <v>138</v>
      </c>
      <c r="N369" s="47"/>
      <c r="O369" s="47">
        <f t="shared" si="279"/>
        <v>5</v>
      </c>
      <c r="P369" s="47">
        <f t="shared" si="280"/>
        <v>0</v>
      </c>
      <c r="Q369" s="47">
        <f t="shared" si="281"/>
        <v>26</v>
      </c>
      <c r="R369" s="47" t="str">
        <f t="shared" si="282"/>
        <v>5.26</v>
      </c>
      <c r="S369" s="47"/>
      <c r="T369" s="47"/>
      <c r="U369" s="47"/>
      <c r="V369" s="47"/>
      <c r="W369" s="47"/>
      <c r="X369" s="47"/>
      <c r="Y369" s="47"/>
      <c r="Z369" s="47"/>
    </row>
    <row r="370" spans="1:26" s="10" customFormat="1" ht="22.5" outlineLevel="1">
      <c r="A370" s="115">
        <f t="shared" ref="A370:A386" si="286">IF(L370=1,M370,"")</f>
        <v>139</v>
      </c>
      <c r="B370" s="146" t="str">
        <f t="shared" ref="B370:B388" si="287">IF(P370=1,R370,"")</f>
        <v>5.27</v>
      </c>
      <c r="C370" s="126" t="s">
        <v>350</v>
      </c>
      <c r="D370" s="127" t="s">
        <v>47</v>
      </c>
      <c r="E370" s="119">
        <v>1</v>
      </c>
      <c r="F370" s="119">
        <v>0</v>
      </c>
      <c r="G370" s="119">
        <f>E370*F370</f>
        <v>0</v>
      </c>
      <c r="H370" s="119" t="str">
        <f t="shared" ref="H370:H379" si="288">IF(ISBLANK(D370),"","vlastní")</f>
        <v>vlastní</v>
      </c>
      <c r="I370" s="47"/>
      <c r="J370" s="47"/>
      <c r="K370" s="47"/>
      <c r="L370" s="47">
        <f t="shared" si="251"/>
        <v>1</v>
      </c>
      <c r="M370" s="47">
        <f t="shared" si="252"/>
        <v>139</v>
      </c>
      <c r="N370" s="47"/>
      <c r="O370" s="47">
        <f t="shared" si="279"/>
        <v>5</v>
      </c>
      <c r="P370" s="47">
        <f t="shared" si="280"/>
        <v>1</v>
      </c>
      <c r="Q370" s="47">
        <f t="shared" si="281"/>
        <v>27</v>
      </c>
      <c r="R370" s="47" t="str">
        <f t="shared" si="282"/>
        <v>5.27</v>
      </c>
      <c r="S370" s="47"/>
      <c r="T370" s="47"/>
      <c r="U370" s="47"/>
      <c r="V370" s="47"/>
      <c r="W370" s="47"/>
      <c r="X370" s="47"/>
      <c r="Y370" s="47"/>
      <c r="Z370" s="47"/>
    </row>
    <row r="371" spans="1:26" s="10" customFormat="1" outlineLevel="1">
      <c r="A371" s="115"/>
      <c r="B371" s="146"/>
      <c r="C371" s="126" t="s">
        <v>150</v>
      </c>
      <c r="D371" s="117"/>
      <c r="E371" s="119"/>
      <c r="F371" s="119"/>
      <c r="G371" s="119"/>
      <c r="H371" s="119"/>
      <c r="I371" s="47"/>
      <c r="J371" s="47"/>
      <c r="K371" s="47"/>
      <c r="L371" s="47">
        <f t="shared" si="251"/>
        <v>0</v>
      </c>
      <c r="M371" s="47">
        <f t="shared" si="252"/>
        <v>139</v>
      </c>
      <c r="N371" s="47"/>
      <c r="O371" s="47">
        <f t="shared" si="279"/>
        <v>5</v>
      </c>
      <c r="P371" s="47">
        <f t="shared" si="280"/>
        <v>0</v>
      </c>
      <c r="Q371" s="47">
        <f t="shared" si="281"/>
        <v>27</v>
      </c>
      <c r="R371" s="47" t="str">
        <f t="shared" si="282"/>
        <v>5.27</v>
      </c>
      <c r="S371" s="47"/>
      <c r="T371" s="47"/>
      <c r="U371" s="47"/>
      <c r="V371" s="47"/>
      <c r="W371" s="47"/>
      <c r="X371" s="47"/>
      <c r="Y371" s="47"/>
      <c r="Z371" s="47"/>
    </row>
    <row r="372" spans="1:26" s="10" customFormat="1" outlineLevel="1">
      <c r="A372" s="115" t="str">
        <f t="shared" si="286"/>
        <v/>
      </c>
      <c r="B372" s="146" t="str">
        <f t="shared" si="287"/>
        <v/>
      </c>
      <c r="C372" s="123"/>
      <c r="D372" s="124"/>
      <c r="E372" s="152"/>
      <c r="F372" s="119"/>
      <c r="G372" s="119"/>
      <c r="H372" s="119" t="str">
        <f t="shared" si="288"/>
        <v/>
      </c>
      <c r="I372" s="47"/>
      <c r="J372" s="47"/>
      <c r="K372" s="47"/>
      <c r="L372" s="47">
        <f t="shared" si="251"/>
        <v>0</v>
      </c>
      <c r="M372" s="47">
        <f t="shared" si="252"/>
        <v>139</v>
      </c>
      <c r="N372" s="47"/>
      <c r="O372" s="47">
        <f t="shared" si="279"/>
        <v>5</v>
      </c>
      <c r="P372" s="47">
        <f t="shared" si="280"/>
        <v>0</v>
      </c>
      <c r="Q372" s="47">
        <f t="shared" si="281"/>
        <v>27</v>
      </c>
      <c r="R372" s="47" t="str">
        <f t="shared" si="282"/>
        <v>5.27</v>
      </c>
      <c r="S372" s="47"/>
      <c r="T372" s="47"/>
      <c r="U372" s="47"/>
      <c r="V372" s="47"/>
      <c r="W372" s="47"/>
      <c r="X372" s="47"/>
      <c r="Y372" s="47"/>
      <c r="Z372" s="47"/>
    </row>
    <row r="373" spans="1:26" s="102" customFormat="1" ht="33.75" outlineLevel="1">
      <c r="A373" s="115">
        <f t="shared" ref="A373:A374" si="289">IF(L373=1,M373,"")</f>
        <v>140</v>
      </c>
      <c r="B373" s="146" t="str">
        <f t="shared" ref="B373:B374" si="290">IF(P373=1,R373,"")</f>
        <v>5.28</v>
      </c>
      <c r="C373" s="126" t="s">
        <v>151</v>
      </c>
      <c r="D373" s="127" t="s">
        <v>46</v>
      </c>
      <c r="E373" s="119">
        <v>23</v>
      </c>
      <c r="F373" s="119">
        <v>0</v>
      </c>
      <c r="G373" s="119">
        <f>E373*F373</f>
        <v>0</v>
      </c>
      <c r="H373" s="119" t="str">
        <f t="shared" ref="H373" si="291">IF(ISBLANK(D373),"","vlastní")</f>
        <v>vlastní</v>
      </c>
      <c r="J373" s="103"/>
      <c r="L373" s="47">
        <f t="shared" si="251"/>
        <v>1</v>
      </c>
      <c r="M373" s="47">
        <f t="shared" si="252"/>
        <v>140</v>
      </c>
      <c r="N373" s="47"/>
      <c r="O373" s="47">
        <f t="shared" si="279"/>
        <v>5</v>
      </c>
      <c r="P373" s="47">
        <f t="shared" si="280"/>
        <v>1</v>
      </c>
      <c r="Q373" s="47">
        <f t="shared" si="281"/>
        <v>28</v>
      </c>
      <c r="R373" s="47" t="str">
        <f t="shared" si="282"/>
        <v>5.28</v>
      </c>
    </row>
    <row r="374" spans="1:26" s="10" customFormat="1" outlineLevel="1">
      <c r="A374" s="115" t="str">
        <f t="shared" si="289"/>
        <v/>
      </c>
      <c r="B374" s="146" t="str">
        <f t="shared" si="290"/>
        <v/>
      </c>
      <c r="C374" s="123"/>
      <c r="D374" s="124"/>
      <c r="E374" s="152"/>
      <c r="F374" s="119"/>
      <c r="G374" s="119"/>
      <c r="H374" s="119"/>
      <c r="I374" s="47"/>
      <c r="J374" s="47"/>
      <c r="K374" s="47"/>
      <c r="L374" s="47">
        <f t="shared" si="251"/>
        <v>0</v>
      </c>
      <c r="M374" s="47">
        <f t="shared" si="252"/>
        <v>140</v>
      </c>
      <c r="N374" s="47"/>
      <c r="O374" s="47">
        <f t="shared" si="279"/>
        <v>5</v>
      </c>
      <c r="P374" s="47">
        <f t="shared" si="280"/>
        <v>0</v>
      </c>
      <c r="Q374" s="47">
        <f t="shared" si="281"/>
        <v>28</v>
      </c>
      <c r="R374" s="47" t="str">
        <f t="shared" si="282"/>
        <v>5.28</v>
      </c>
      <c r="S374" s="47"/>
      <c r="T374" s="47"/>
      <c r="U374" s="47"/>
      <c r="V374" s="47"/>
      <c r="W374" s="47"/>
      <c r="X374" s="47"/>
      <c r="Y374" s="47"/>
      <c r="Z374" s="47"/>
    </row>
    <row r="375" spans="1:26" s="102" customFormat="1" ht="33.75" outlineLevel="1">
      <c r="A375" s="115">
        <f t="shared" ref="A375:A376" si="292">IF(L375=1,M375,"")</f>
        <v>141</v>
      </c>
      <c r="B375" s="146" t="str">
        <f t="shared" ref="B375:B376" si="293">IF(P375=1,R375,"")</f>
        <v>5.29</v>
      </c>
      <c r="C375" s="126" t="s">
        <v>152</v>
      </c>
      <c r="D375" s="127" t="s">
        <v>46</v>
      </c>
      <c r="E375" s="119">
        <v>7</v>
      </c>
      <c r="F375" s="119">
        <v>0</v>
      </c>
      <c r="G375" s="119">
        <f>E375*F375</f>
        <v>0</v>
      </c>
      <c r="H375" s="119" t="str">
        <f t="shared" ref="H375" si="294">IF(ISBLANK(D375),"","vlastní")</f>
        <v>vlastní</v>
      </c>
      <c r="J375" s="103"/>
      <c r="L375" s="47">
        <f t="shared" si="251"/>
        <v>1</v>
      </c>
      <c r="M375" s="47">
        <f t="shared" si="252"/>
        <v>141</v>
      </c>
      <c r="N375" s="47"/>
      <c r="O375" s="47">
        <f t="shared" si="279"/>
        <v>5</v>
      </c>
      <c r="P375" s="47">
        <f t="shared" si="280"/>
        <v>1</v>
      </c>
      <c r="Q375" s="47">
        <f t="shared" si="281"/>
        <v>29</v>
      </c>
      <c r="R375" s="47" t="str">
        <f t="shared" si="282"/>
        <v>5.29</v>
      </c>
    </row>
    <row r="376" spans="1:26" s="10" customFormat="1" outlineLevel="1">
      <c r="A376" s="115" t="str">
        <f t="shared" si="292"/>
        <v/>
      </c>
      <c r="B376" s="146" t="str">
        <f t="shared" si="293"/>
        <v/>
      </c>
      <c r="C376" s="123"/>
      <c r="D376" s="124"/>
      <c r="E376" s="152"/>
      <c r="F376" s="119"/>
      <c r="G376" s="119"/>
      <c r="H376" s="119"/>
      <c r="I376" s="47"/>
      <c r="J376" s="47"/>
      <c r="K376" s="47"/>
      <c r="L376" s="47">
        <f t="shared" si="251"/>
        <v>0</v>
      </c>
      <c r="M376" s="47">
        <f t="shared" si="252"/>
        <v>141</v>
      </c>
      <c r="N376" s="47"/>
      <c r="O376" s="47">
        <f t="shared" si="279"/>
        <v>5</v>
      </c>
      <c r="P376" s="47">
        <f t="shared" si="280"/>
        <v>0</v>
      </c>
      <c r="Q376" s="47">
        <f t="shared" si="281"/>
        <v>29</v>
      </c>
      <c r="R376" s="47" t="str">
        <f t="shared" si="282"/>
        <v>5.29</v>
      </c>
      <c r="S376" s="47"/>
      <c r="T376" s="47"/>
      <c r="U376" s="47"/>
      <c r="V376" s="47"/>
      <c r="W376" s="47"/>
      <c r="X376" s="47"/>
      <c r="Y376" s="47"/>
      <c r="Z376" s="47"/>
    </row>
    <row r="377" spans="1:26" s="102" customFormat="1" ht="33.75" outlineLevel="1">
      <c r="A377" s="115">
        <f t="shared" ref="A377:A378" si="295">IF(L377=1,M377,"")</f>
        <v>142</v>
      </c>
      <c r="B377" s="146" t="str">
        <f t="shared" ref="B377:B378" si="296">IF(P377=1,R377,"")</f>
        <v>5.30</v>
      </c>
      <c r="C377" s="126" t="s">
        <v>153</v>
      </c>
      <c r="D377" s="127" t="s">
        <v>46</v>
      </c>
      <c r="E377" s="119">
        <v>23</v>
      </c>
      <c r="F377" s="119">
        <v>0</v>
      </c>
      <c r="G377" s="119">
        <f>E377*F377</f>
        <v>0</v>
      </c>
      <c r="H377" s="119" t="str">
        <f t="shared" ref="H377" si="297">IF(ISBLANK(D377),"","vlastní")</f>
        <v>vlastní</v>
      </c>
      <c r="J377" s="103"/>
      <c r="L377" s="47">
        <f t="shared" si="251"/>
        <v>1</v>
      </c>
      <c r="M377" s="47">
        <f t="shared" si="252"/>
        <v>142</v>
      </c>
      <c r="N377" s="47"/>
      <c r="O377" s="47">
        <f t="shared" si="279"/>
        <v>5</v>
      </c>
      <c r="P377" s="47">
        <f t="shared" si="280"/>
        <v>1</v>
      </c>
      <c r="Q377" s="47">
        <f t="shared" si="281"/>
        <v>30</v>
      </c>
      <c r="R377" s="47" t="str">
        <f t="shared" si="282"/>
        <v>5.30</v>
      </c>
    </row>
    <row r="378" spans="1:26" s="10" customFormat="1" outlineLevel="1">
      <c r="A378" s="115" t="str">
        <f t="shared" si="295"/>
        <v/>
      </c>
      <c r="B378" s="146" t="str">
        <f t="shared" si="296"/>
        <v/>
      </c>
      <c r="C378" s="123"/>
      <c r="D378" s="124"/>
      <c r="E378" s="152"/>
      <c r="F378" s="119"/>
      <c r="G378" s="119"/>
      <c r="H378" s="119"/>
      <c r="I378" s="47"/>
      <c r="J378" s="47"/>
      <c r="K378" s="47"/>
      <c r="L378" s="47">
        <f t="shared" si="251"/>
        <v>0</v>
      </c>
      <c r="M378" s="47">
        <f t="shared" si="252"/>
        <v>142</v>
      </c>
      <c r="N378" s="47"/>
      <c r="O378" s="47">
        <f t="shared" si="279"/>
        <v>5</v>
      </c>
      <c r="P378" s="47">
        <f t="shared" si="280"/>
        <v>0</v>
      </c>
      <c r="Q378" s="47">
        <f t="shared" si="281"/>
        <v>30</v>
      </c>
      <c r="R378" s="47" t="str">
        <f t="shared" si="282"/>
        <v>5.30</v>
      </c>
      <c r="S378" s="47"/>
      <c r="T378" s="47"/>
      <c r="U378" s="47"/>
      <c r="V378" s="47"/>
      <c r="W378" s="47"/>
      <c r="X378" s="47"/>
      <c r="Y378" s="47"/>
      <c r="Z378" s="47"/>
    </row>
    <row r="379" spans="1:26" s="102" customFormat="1" ht="33.75" outlineLevel="1">
      <c r="A379" s="115">
        <f t="shared" si="286"/>
        <v>143</v>
      </c>
      <c r="B379" s="146" t="str">
        <f t="shared" si="287"/>
        <v>5.31</v>
      </c>
      <c r="C379" s="126" t="s">
        <v>140</v>
      </c>
      <c r="D379" s="127" t="s">
        <v>46</v>
      </c>
      <c r="E379" s="119">
        <v>110</v>
      </c>
      <c r="F379" s="119">
        <v>0</v>
      </c>
      <c r="G379" s="119">
        <f>E379*F379</f>
        <v>0</v>
      </c>
      <c r="H379" s="119" t="str">
        <f t="shared" si="288"/>
        <v>vlastní</v>
      </c>
      <c r="J379" s="103"/>
      <c r="L379" s="47">
        <f t="shared" si="251"/>
        <v>1</v>
      </c>
      <c r="M379" s="47">
        <f t="shared" si="252"/>
        <v>143</v>
      </c>
      <c r="N379" s="47"/>
      <c r="O379" s="47">
        <f t="shared" si="279"/>
        <v>5</v>
      </c>
      <c r="P379" s="47">
        <f t="shared" si="280"/>
        <v>1</v>
      </c>
      <c r="Q379" s="47">
        <f t="shared" si="281"/>
        <v>31</v>
      </c>
      <c r="R379" s="47" t="str">
        <f t="shared" si="282"/>
        <v>5.31</v>
      </c>
    </row>
    <row r="380" spans="1:26" s="10" customFormat="1" outlineLevel="1">
      <c r="A380" s="115" t="str">
        <f t="shared" si="286"/>
        <v/>
      </c>
      <c r="B380" s="146" t="str">
        <f t="shared" si="287"/>
        <v/>
      </c>
      <c r="C380" s="123"/>
      <c r="D380" s="124"/>
      <c r="E380" s="152"/>
      <c r="F380" s="119"/>
      <c r="G380" s="119"/>
      <c r="H380" s="119"/>
      <c r="I380" s="47"/>
      <c r="J380" s="47"/>
      <c r="K380" s="47"/>
      <c r="L380" s="47">
        <f t="shared" si="251"/>
        <v>0</v>
      </c>
      <c r="M380" s="47">
        <f t="shared" si="252"/>
        <v>143</v>
      </c>
      <c r="N380" s="47"/>
      <c r="O380" s="47">
        <f t="shared" si="279"/>
        <v>5</v>
      </c>
      <c r="P380" s="47">
        <f t="shared" si="280"/>
        <v>0</v>
      </c>
      <c r="Q380" s="47">
        <f t="shared" si="281"/>
        <v>31</v>
      </c>
      <c r="R380" s="47" t="str">
        <f t="shared" si="282"/>
        <v>5.31</v>
      </c>
      <c r="S380" s="47"/>
      <c r="T380" s="47"/>
      <c r="U380" s="47"/>
      <c r="V380" s="47"/>
      <c r="W380" s="47"/>
      <c r="X380" s="47"/>
      <c r="Y380" s="47"/>
      <c r="Z380" s="47"/>
    </row>
    <row r="381" spans="1:26" s="10" customFormat="1" ht="56.25" outlineLevel="1">
      <c r="A381" s="115">
        <f t="shared" si="286"/>
        <v>144</v>
      </c>
      <c r="B381" s="146" t="str">
        <f t="shared" si="287"/>
        <v>5.32</v>
      </c>
      <c r="C381" s="129" t="s">
        <v>58</v>
      </c>
      <c r="D381" s="127" t="s">
        <v>45</v>
      </c>
      <c r="E381" s="119">
        <v>545</v>
      </c>
      <c r="F381" s="119">
        <v>0</v>
      </c>
      <c r="G381" s="119">
        <f>E381*F381</f>
        <v>0</v>
      </c>
      <c r="H381" s="119" t="str">
        <f t="shared" ref="H381:H388" si="298">IF(ISBLANK(D381),"","vlastní")</f>
        <v>vlastní</v>
      </c>
      <c r="I381" s="47"/>
      <c r="J381" s="47"/>
      <c r="K381" s="47"/>
      <c r="L381" s="47">
        <f t="shared" si="251"/>
        <v>1</v>
      </c>
      <c r="M381" s="47">
        <f t="shared" si="252"/>
        <v>144</v>
      </c>
      <c r="N381" s="47"/>
      <c r="O381" s="47">
        <f t="shared" si="279"/>
        <v>5</v>
      </c>
      <c r="P381" s="47">
        <f t="shared" si="280"/>
        <v>1</v>
      </c>
      <c r="Q381" s="47">
        <f t="shared" si="281"/>
        <v>32</v>
      </c>
      <c r="R381" s="47" t="str">
        <f t="shared" si="282"/>
        <v>5.32</v>
      </c>
      <c r="S381" s="47"/>
      <c r="T381" s="47"/>
      <c r="U381" s="47"/>
      <c r="V381" s="47"/>
      <c r="W381" s="47"/>
      <c r="X381" s="47"/>
      <c r="Y381" s="47"/>
      <c r="Z381" s="47"/>
    </row>
    <row r="382" spans="1:26" s="10" customFormat="1" outlineLevel="1">
      <c r="A382" s="115" t="str">
        <f t="shared" si="286"/>
        <v/>
      </c>
      <c r="B382" s="146" t="str">
        <f t="shared" si="287"/>
        <v/>
      </c>
      <c r="C382" s="123"/>
      <c r="D382" s="128"/>
      <c r="E382" s="152"/>
      <c r="F382" s="119"/>
      <c r="G382" s="119"/>
      <c r="H382" s="119" t="str">
        <f t="shared" si="298"/>
        <v/>
      </c>
      <c r="I382" s="47"/>
      <c r="J382" s="47"/>
      <c r="K382" s="47"/>
      <c r="L382" s="47">
        <f t="shared" si="251"/>
        <v>0</v>
      </c>
      <c r="M382" s="47">
        <f t="shared" si="252"/>
        <v>144</v>
      </c>
      <c r="N382" s="47"/>
      <c r="O382" s="47">
        <f t="shared" si="279"/>
        <v>5</v>
      </c>
      <c r="P382" s="47">
        <f t="shared" si="280"/>
        <v>0</v>
      </c>
      <c r="Q382" s="47">
        <f t="shared" si="281"/>
        <v>32</v>
      </c>
      <c r="R382" s="47" t="str">
        <f t="shared" si="282"/>
        <v>5.32</v>
      </c>
      <c r="S382" s="47"/>
      <c r="T382" s="47"/>
      <c r="U382" s="47"/>
      <c r="V382" s="47"/>
      <c r="W382" s="47"/>
      <c r="X382" s="47"/>
      <c r="Y382" s="47"/>
      <c r="Z382" s="47"/>
    </row>
    <row r="383" spans="1:26" s="10" customFormat="1" ht="56.25" outlineLevel="1">
      <c r="A383" s="115">
        <f t="shared" si="286"/>
        <v>145</v>
      </c>
      <c r="B383" s="146" t="str">
        <f t="shared" si="287"/>
        <v>5.33</v>
      </c>
      <c r="C383" s="129" t="s">
        <v>59</v>
      </c>
      <c r="D383" s="127" t="s">
        <v>45</v>
      </c>
      <c r="E383" s="119">
        <v>106</v>
      </c>
      <c r="F383" s="119">
        <v>0</v>
      </c>
      <c r="G383" s="119">
        <f>E383*F383</f>
        <v>0</v>
      </c>
      <c r="H383" s="119" t="str">
        <f t="shared" si="298"/>
        <v>vlastní</v>
      </c>
      <c r="I383" s="47"/>
      <c r="J383" s="47"/>
      <c r="K383" s="47"/>
      <c r="L383" s="47">
        <f t="shared" si="251"/>
        <v>1</v>
      </c>
      <c r="M383" s="47">
        <f t="shared" si="252"/>
        <v>145</v>
      </c>
      <c r="N383" s="47"/>
      <c r="O383" s="47">
        <f t="shared" si="279"/>
        <v>5</v>
      </c>
      <c r="P383" s="47">
        <f t="shared" si="280"/>
        <v>1</v>
      </c>
      <c r="Q383" s="47">
        <f t="shared" si="281"/>
        <v>33</v>
      </c>
      <c r="R383" s="47" t="str">
        <f t="shared" si="282"/>
        <v>5.33</v>
      </c>
      <c r="S383" s="47"/>
      <c r="T383" s="47"/>
      <c r="U383" s="47"/>
      <c r="V383" s="47"/>
      <c r="W383" s="47"/>
      <c r="X383" s="47"/>
      <c r="Y383" s="47"/>
      <c r="Z383" s="47"/>
    </row>
    <row r="384" spans="1:26" s="10" customFormat="1" outlineLevel="1">
      <c r="A384" s="115" t="str">
        <f t="shared" si="286"/>
        <v/>
      </c>
      <c r="B384" s="146" t="str">
        <f t="shared" si="287"/>
        <v/>
      </c>
      <c r="C384" s="123"/>
      <c r="D384" s="128"/>
      <c r="E384" s="152"/>
      <c r="F384" s="119"/>
      <c r="G384" s="119"/>
      <c r="H384" s="119" t="str">
        <f t="shared" si="298"/>
        <v/>
      </c>
      <c r="I384" s="47"/>
      <c r="J384" s="47"/>
      <c r="K384" s="47"/>
      <c r="L384" s="47">
        <f t="shared" si="251"/>
        <v>0</v>
      </c>
      <c r="M384" s="47">
        <f t="shared" si="252"/>
        <v>145</v>
      </c>
      <c r="N384" s="47"/>
      <c r="O384" s="47">
        <f t="shared" si="279"/>
        <v>5</v>
      </c>
      <c r="P384" s="47">
        <f t="shared" si="280"/>
        <v>0</v>
      </c>
      <c r="Q384" s="47">
        <f t="shared" si="281"/>
        <v>33</v>
      </c>
      <c r="R384" s="47" t="str">
        <f t="shared" si="282"/>
        <v>5.33</v>
      </c>
      <c r="S384" s="47"/>
      <c r="T384" s="47"/>
      <c r="U384" s="47"/>
      <c r="V384" s="47"/>
      <c r="W384" s="47"/>
      <c r="X384" s="47"/>
      <c r="Y384" s="47"/>
      <c r="Z384" s="47"/>
    </row>
    <row r="385" spans="1:26" s="10" customFormat="1" ht="56.25" outlineLevel="1">
      <c r="A385" s="115">
        <f t="shared" si="286"/>
        <v>146</v>
      </c>
      <c r="B385" s="146" t="str">
        <f t="shared" si="287"/>
        <v>5.34</v>
      </c>
      <c r="C385" s="129" t="s">
        <v>60</v>
      </c>
      <c r="D385" s="127" t="s">
        <v>45</v>
      </c>
      <c r="E385" s="119">
        <v>78</v>
      </c>
      <c r="F385" s="119">
        <v>0</v>
      </c>
      <c r="G385" s="119">
        <f>E385*F385</f>
        <v>0</v>
      </c>
      <c r="H385" s="119" t="str">
        <f t="shared" si="298"/>
        <v>vlastní</v>
      </c>
      <c r="I385" s="47"/>
      <c r="J385" s="47"/>
      <c r="K385" s="47"/>
      <c r="L385" s="47">
        <f t="shared" si="251"/>
        <v>1</v>
      </c>
      <c r="M385" s="47">
        <f t="shared" si="252"/>
        <v>146</v>
      </c>
      <c r="N385" s="47"/>
      <c r="O385" s="47">
        <f t="shared" si="279"/>
        <v>5</v>
      </c>
      <c r="P385" s="47">
        <f t="shared" si="280"/>
        <v>1</v>
      </c>
      <c r="Q385" s="47">
        <f t="shared" si="281"/>
        <v>34</v>
      </c>
      <c r="R385" s="47" t="str">
        <f t="shared" si="282"/>
        <v>5.34</v>
      </c>
      <c r="S385" s="47"/>
      <c r="T385" s="47"/>
      <c r="U385" s="47"/>
      <c r="V385" s="47"/>
      <c r="W385" s="47"/>
      <c r="X385" s="47"/>
      <c r="Y385" s="47"/>
      <c r="Z385" s="47"/>
    </row>
    <row r="386" spans="1:26" s="10" customFormat="1" outlineLevel="1">
      <c r="A386" s="115" t="str">
        <f t="shared" si="286"/>
        <v/>
      </c>
      <c r="B386" s="146" t="str">
        <f t="shared" si="287"/>
        <v/>
      </c>
      <c r="C386" s="123"/>
      <c r="D386" s="128"/>
      <c r="E386" s="152"/>
      <c r="F386" s="119"/>
      <c r="G386" s="119"/>
      <c r="H386" s="119" t="str">
        <f t="shared" si="298"/>
        <v/>
      </c>
      <c r="I386" s="47"/>
      <c r="J386" s="47"/>
      <c r="K386" s="47"/>
      <c r="L386" s="47">
        <f t="shared" si="251"/>
        <v>0</v>
      </c>
      <c r="M386" s="47">
        <f t="shared" si="252"/>
        <v>146</v>
      </c>
      <c r="N386" s="47"/>
      <c r="O386" s="47">
        <f t="shared" si="279"/>
        <v>5</v>
      </c>
      <c r="P386" s="47">
        <f t="shared" si="280"/>
        <v>0</v>
      </c>
      <c r="Q386" s="47">
        <f t="shared" si="281"/>
        <v>34</v>
      </c>
      <c r="R386" s="47" t="str">
        <f t="shared" si="282"/>
        <v>5.34</v>
      </c>
      <c r="S386" s="47"/>
      <c r="T386" s="47"/>
      <c r="U386" s="47"/>
      <c r="V386" s="47"/>
      <c r="W386" s="47"/>
      <c r="X386" s="47"/>
      <c r="Y386" s="47"/>
      <c r="Z386" s="47"/>
    </row>
    <row r="387" spans="1:26" s="10" customFormat="1" ht="56.25" outlineLevel="1">
      <c r="A387" s="115">
        <f>IF(L387=1,M387,"")</f>
        <v>147</v>
      </c>
      <c r="B387" s="146" t="str">
        <f t="shared" si="287"/>
        <v>5.35</v>
      </c>
      <c r="C387" s="129" t="s">
        <v>116</v>
      </c>
      <c r="D387" s="127" t="s">
        <v>45</v>
      </c>
      <c r="E387" s="119">
        <v>9</v>
      </c>
      <c r="F387" s="119">
        <v>0</v>
      </c>
      <c r="G387" s="119">
        <f>E387*F387</f>
        <v>0</v>
      </c>
      <c r="H387" s="119" t="str">
        <f t="shared" si="298"/>
        <v>vlastní</v>
      </c>
      <c r="I387" s="47"/>
      <c r="J387" s="47"/>
      <c r="K387" s="47"/>
      <c r="L387" s="47">
        <f t="shared" si="251"/>
        <v>1</v>
      </c>
      <c r="M387" s="47">
        <f t="shared" si="252"/>
        <v>147</v>
      </c>
      <c r="N387" s="47"/>
      <c r="O387" s="47">
        <f t="shared" si="279"/>
        <v>5</v>
      </c>
      <c r="P387" s="47">
        <f t="shared" si="280"/>
        <v>1</v>
      </c>
      <c r="Q387" s="47">
        <f t="shared" si="281"/>
        <v>35</v>
      </c>
      <c r="R387" s="47" t="str">
        <f t="shared" si="282"/>
        <v>5.35</v>
      </c>
      <c r="S387" s="47"/>
      <c r="T387" s="47"/>
      <c r="U387" s="47"/>
      <c r="V387" s="47"/>
      <c r="W387" s="47"/>
      <c r="X387" s="47"/>
      <c r="Y387" s="47"/>
      <c r="Z387" s="47"/>
    </row>
    <row r="388" spans="1:26" s="10" customFormat="1" outlineLevel="1">
      <c r="A388" s="115" t="str">
        <f t="shared" ref="A388" si="299">IF(L388=1,M388,"")</f>
        <v/>
      </c>
      <c r="B388" s="146" t="str">
        <f t="shared" si="287"/>
        <v/>
      </c>
      <c r="C388" s="123"/>
      <c r="D388" s="128"/>
      <c r="E388" s="152"/>
      <c r="F388" s="119"/>
      <c r="G388" s="119"/>
      <c r="H388" s="119" t="str">
        <f t="shared" si="298"/>
        <v/>
      </c>
      <c r="I388" s="47"/>
      <c r="J388" s="47"/>
      <c r="K388" s="47"/>
      <c r="L388" s="47">
        <f t="shared" si="251"/>
        <v>0</v>
      </c>
      <c r="M388" s="47">
        <f t="shared" si="252"/>
        <v>147</v>
      </c>
      <c r="N388" s="47"/>
      <c r="O388" s="47">
        <f t="shared" si="279"/>
        <v>5</v>
      </c>
      <c r="P388" s="47">
        <f t="shared" si="280"/>
        <v>0</v>
      </c>
      <c r="Q388" s="47">
        <f t="shared" si="281"/>
        <v>35</v>
      </c>
      <c r="R388" s="47" t="str">
        <f t="shared" si="282"/>
        <v>5.35</v>
      </c>
      <c r="S388" s="47"/>
      <c r="T388" s="47"/>
      <c r="U388" s="47"/>
      <c r="V388" s="47"/>
      <c r="W388" s="47"/>
      <c r="X388" s="47"/>
      <c r="Y388" s="47"/>
      <c r="Z388" s="47"/>
    </row>
    <row r="389" spans="1:26" s="10" customFormat="1">
      <c r="A389" s="111" t="s">
        <v>44</v>
      </c>
      <c r="B389" s="155">
        <v>6</v>
      </c>
      <c r="C389" s="112" t="s">
        <v>154</v>
      </c>
      <c r="D389" s="113"/>
      <c r="E389" s="114"/>
      <c r="F389" s="114"/>
      <c r="G389" s="114">
        <f>SUM(G390:G485)</f>
        <v>0</v>
      </c>
      <c r="H389" s="114"/>
      <c r="L389" s="47">
        <f t="shared" si="251"/>
        <v>0</v>
      </c>
      <c r="M389" s="47">
        <f t="shared" si="252"/>
        <v>147</v>
      </c>
    </row>
    <row r="390" spans="1:26" s="10" customFormat="1" ht="33.75" outlineLevel="1">
      <c r="A390" s="115">
        <f>IF(L390=1,M390,"")</f>
        <v>148</v>
      </c>
      <c r="B390" s="146" t="str">
        <f>IF(P390=1,R390,"")</f>
        <v>6.1</v>
      </c>
      <c r="C390" s="116" t="s">
        <v>155</v>
      </c>
      <c r="D390" s="117" t="s">
        <v>47</v>
      </c>
      <c r="E390" s="119">
        <v>1</v>
      </c>
      <c r="F390" s="119">
        <v>0</v>
      </c>
      <c r="G390" s="119">
        <f>E390*F390</f>
        <v>0</v>
      </c>
      <c r="H390" s="119" t="str">
        <f>IF(ISBLANK(D390),"","vlastní")</f>
        <v>vlastní</v>
      </c>
      <c r="I390" s="47"/>
      <c r="J390" s="47"/>
      <c r="K390" s="47"/>
      <c r="L390" s="47">
        <f t="shared" si="251"/>
        <v>1</v>
      </c>
      <c r="M390" s="47">
        <f t="shared" si="252"/>
        <v>148</v>
      </c>
      <c r="N390" s="47"/>
      <c r="O390" s="188">
        <v>6</v>
      </c>
      <c r="P390" s="47">
        <f>IF(ISTEXT(D390),1,0)</f>
        <v>1</v>
      </c>
      <c r="Q390" s="47">
        <f>P390+Q389</f>
        <v>1</v>
      </c>
      <c r="R390" s="47" t="str">
        <f>CONCATENATE(O390,".",Q390)</f>
        <v>6.1</v>
      </c>
      <c r="S390" s="47"/>
      <c r="T390" s="47"/>
      <c r="U390" s="47"/>
      <c r="V390" s="47"/>
      <c r="W390" s="47"/>
      <c r="X390" s="47"/>
      <c r="Y390" s="47"/>
      <c r="Z390" s="47"/>
    </row>
    <row r="391" spans="1:26" s="10" customFormat="1" ht="33.75" outlineLevel="1">
      <c r="A391" s="115" t="str">
        <f>IF(L391=1,M391,"")</f>
        <v/>
      </c>
      <c r="B391" s="146" t="str">
        <f t="shared" ref="B391:B397" si="300">IF(P391=1,R391,"")</f>
        <v/>
      </c>
      <c r="C391" s="120" t="s">
        <v>55</v>
      </c>
      <c r="D391" s="117"/>
      <c r="E391" s="119"/>
      <c r="F391" s="119"/>
      <c r="G391" s="119"/>
      <c r="H391" s="119" t="str">
        <f t="shared" ref="H391:H397" si="301">IF(ISBLANK(D391),"","vlastní")</f>
        <v/>
      </c>
      <c r="I391" s="47"/>
      <c r="J391" s="47"/>
      <c r="K391" s="47"/>
      <c r="L391" s="47">
        <f t="shared" si="251"/>
        <v>0</v>
      </c>
      <c r="M391" s="47">
        <f t="shared" si="252"/>
        <v>148</v>
      </c>
      <c r="N391" s="47"/>
      <c r="O391" s="47">
        <f>O390</f>
        <v>6</v>
      </c>
      <c r="P391" s="47">
        <f t="shared" ref="P391" si="302">IF(ISTEXT(D391),1,0)</f>
        <v>0</v>
      </c>
      <c r="Q391" s="47">
        <f t="shared" ref="Q391" si="303">P391+Q390</f>
        <v>1</v>
      </c>
      <c r="R391" s="47" t="str">
        <f t="shared" ref="R391" si="304">CONCATENATE(O391,".",Q391)</f>
        <v>6.1</v>
      </c>
      <c r="S391" s="47"/>
      <c r="T391" s="47"/>
      <c r="U391" s="47"/>
      <c r="V391" s="47"/>
      <c r="W391" s="47"/>
      <c r="X391" s="47"/>
      <c r="Y391" s="47"/>
      <c r="Z391" s="47"/>
    </row>
    <row r="392" spans="1:26" s="10" customFormat="1" ht="56.25" outlineLevel="1">
      <c r="A392" s="115" t="str">
        <f t="shared" ref="A392:A397" si="305">IF(L392=1,M392,"")</f>
        <v/>
      </c>
      <c r="B392" s="146" t="str">
        <f t="shared" si="300"/>
        <v/>
      </c>
      <c r="C392" s="121" t="s">
        <v>120</v>
      </c>
      <c r="D392" s="117"/>
      <c r="E392" s="119"/>
      <c r="F392" s="119"/>
      <c r="G392" s="119"/>
      <c r="H392" s="119" t="str">
        <f t="shared" si="301"/>
        <v/>
      </c>
      <c r="I392" s="47"/>
      <c r="J392" s="47"/>
      <c r="K392" s="47"/>
      <c r="L392" s="47">
        <f t="shared" si="251"/>
        <v>0</v>
      </c>
      <c r="M392" s="47">
        <f t="shared" si="252"/>
        <v>148</v>
      </c>
      <c r="N392" s="47"/>
      <c r="O392" s="47">
        <f t="shared" ref="O392:O428" si="306">O391</f>
        <v>6</v>
      </c>
      <c r="P392" s="47">
        <f t="shared" ref="P392:P428" si="307">IF(ISTEXT(D392),1,0)</f>
        <v>0</v>
      </c>
      <c r="Q392" s="47">
        <f t="shared" ref="Q392:Q428" si="308">P392+Q391</f>
        <v>1</v>
      </c>
      <c r="R392" s="47" t="str">
        <f t="shared" ref="R392:R428" si="309">CONCATENATE(O392,".",Q392)</f>
        <v>6.1</v>
      </c>
      <c r="S392" s="47"/>
      <c r="T392" s="47"/>
      <c r="U392" s="47"/>
      <c r="V392" s="47"/>
      <c r="W392" s="47"/>
      <c r="X392" s="47"/>
      <c r="Y392" s="47"/>
      <c r="Z392" s="47"/>
    </row>
    <row r="393" spans="1:26" s="10" customFormat="1" ht="22.5" outlineLevel="1">
      <c r="A393" s="115"/>
      <c r="B393" s="146"/>
      <c r="C393" s="121" t="s">
        <v>467</v>
      </c>
      <c r="D393" s="117"/>
      <c r="E393" s="119"/>
      <c r="F393" s="119"/>
      <c r="G393" s="119"/>
      <c r="H393" s="119"/>
      <c r="I393" s="47"/>
      <c r="J393" s="47"/>
      <c r="K393" s="47"/>
      <c r="L393" s="47">
        <f t="shared" ref="L393:L456" si="310">IF(ISTEXT(D393),1,0)</f>
        <v>0</v>
      </c>
      <c r="M393" s="47">
        <f t="shared" ref="M393:M456" si="311">L393+M392</f>
        <v>148</v>
      </c>
      <c r="N393" s="47"/>
      <c r="O393" s="47">
        <f t="shared" si="306"/>
        <v>6</v>
      </c>
      <c r="P393" s="47">
        <f t="shared" si="307"/>
        <v>0</v>
      </c>
      <c r="Q393" s="47">
        <f t="shared" si="308"/>
        <v>1</v>
      </c>
      <c r="R393" s="47" t="str">
        <f t="shared" si="309"/>
        <v>6.1</v>
      </c>
      <c r="S393" s="47"/>
      <c r="T393" s="47"/>
      <c r="U393" s="47"/>
      <c r="V393" s="47"/>
      <c r="W393" s="47"/>
      <c r="X393" s="47"/>
      <c r="Y393" s="47"/>
      <c r="Z393" s="47"/>
    </row>
    <row r="394" spans="1:26" s="10" customFormat="1" ht="22.5" outlineLevel="1">
      <c r="A394" s="115" t="str">
        <f t="shared" si="305"/>
        <v/>
      </c>
      <c r="B394" s="146" t="str">
        <f t="shared" si="300"/>
        <v/>
      </c>
      <c r="C394" s="122" t="s">
        <v>121</v>
      </c>
      <c r="D394" s="117"/>
      <c r="E394" s="119"/>
      <c r="F394" s="119"/>
      <c r="G394" s="119"/>
      <c r="H394" s="119" t="str">
        <f t="shared" si="301"/>
        <v/>
      </c>
      <c r="I394" s="47"/>
      <c r="J394" s="47"/>
      <c r="K394" s="47"/>
      <c r="L394" s="47">
        <f t="shared" si="310"/>
        <v>0</v>
      </c>
      <c r="M394" s="47">
        <f t="shared" si="311"/>
        <v>148</v>
      </c>
      <c r="N394" s="47"/>
      <c r="O394" s="47">
        <f>O392</f>
        <v>6</v>
      </c>
      <c r="P394" s="47">
        <f t="shared" si="307"/>
        <v>0</v>
      </c>
      <c r="Q394" s="47">
        <f>P394+Q392</f>
        <v>1</v>
      </c>
      <c r="R394" s="47" t="str">
        <f t="shared" si="309"/>
        <v>6.1</v>
      </c>
      <c r="S394" s="47"/>
      <c r="T394" s="47"/>
      <c r="U394" s="47"/>
      <c r="V394" s="47"/>
      <c r="W394" s="47"/>
      <c r="X394" s="47"/>
      <c r="Y394" s="47"/>
      <c r="Z394" s="47"/>
    </row>
    <row r="395" spans="1:26" s="10" customFormat="1" outlineLevel="1">
      <c r="A395" s="115" t="str">
        <f t="shared" si="305"/>
        <v/>
      </c>
      <c r="B395" s="146" t="str">
        <f t="shared" si="300"/>
        <v/>
      </c>
      <c r="C395" s="123"/>
      <c r="D395" s="124"/>
      <c r="E395" s="152"/>
      <c r="F395" s="119"/>
      <c r="G395" s="119"/>
      <c r="H395" s="119" t="str">
        <f t="shared" si="301"/>
        <v/>
      </c>
      <c r="I395" s="47"/>
      <c r="J395" s="47"/>
      <c r="K395" s="47"/>
      <c r="L395" s="47">
        <f t="shared" si="310"/>
        <v>0</v>
      </c>
      <c r="M395" s="47">
        <f t="shared" si="311"/>
        <v>148</v>
      </c>
      <c r="N395" s="47"/>
      <c r="O395" s="47">
        <f t="shared" si="306"/>
        <v>6</v>
      </c>
      <c r="P395" s="47">
        <f t="shared" si="307"/>
        <v>0</v>
      </c>
      <c r="Q395" s="47">
        <f t="shared" si="308"/>
        <v>1</v>
      </c>
      <c r="R395" s="47" t="str">
        <f t="shared" si="309"/>
        <v>6.1</v>
      </c>
      <c r="S395" s="47"/>
      <c r="T395" s="47"/>
      <c r="U395" s="47"/>
      <c r="V395" s="47"/>
      <c r="W395" s="47"/>
      <c r="X395" s="47"/>
      <c r="Y395" s="47"/>
      <c r="Z395" s="47"/>
    </row>
    <row r="396" spans="1:26" s="10" customFormat="1" ht="33.75" outlineLevel="1">
      <c r="A396" s="115">
        <f t="shared" si="305"/>
        <v>149</v>
      </c>
      <c r="B396" s="146" t="str">
        <f t="shared" si="300"/>
        <v>6.2</v>
      </c>
      <c r="C396" s="129" t="s">
        <v>85</v>
      </c>
      <c r="D396" s="117" t="s">
        <v>47</v>
      </c>
      <c r="E396" s="119">
        <v>4</v>
      </c>
      <c r="F396" s="135">
        <v>0</v>
      </c>
      <c r="G396" s="119">
        <f t="shared" ref="G396:G432" si="312">E396*F396</f>
        <v>0</v>
      </c>
      <c r="H396" s="119" t="str">
        <f t="shared" si="301"/>
        <v>vlastní</v>
      </c>
      <c r="I396" s="47"/>
      <c r="J396" s="47"/>
      <c r="K396" s="47"/>
      <c r="L396" s="47">
        <f t="shared" si="310"/>
        <v>1</v>
      </c>
      <c r="M396" s="47">
        <f t="shared" si="311"/>
        <v>149</v>
      </c>
      <c r="N396" s="47"/>
      <c r="O396" s="47">
        <f t="shared" si="306"/>
        <v>6</v>
      </c>
      <c r="P396" s="47">
        <f t="shared" si="307"/>
        <v>1</v>
      </c>
      <c r="Q396" s="47">
        <f t="shared" si="308"/>
        <v>2</v>
      </c>
      <c r="R396" s="47" t="str">
        <f t="shared" si="309"/>
        <v>6.2</v>
      </c>
      <c r="S396" s="47"/>
      <c r="T396" s="47"/>
      <c r="U396" s="47"/>
      <c r="V396" s="47"/>
      <c r="W396" s="47"/>
      <c r="X396" s="47"/>
      <c r="Y396" s="47"/>
      <c r="Z396" s="47"/>
    </row>
    <row r="397" spans="1:26" s="10" customFormat="1" outlineLevel="1">
      <c r="A397" s="115" t="str">
        <f t="shared" si="305"/>
        <v/>
      </c>
      <c r="B397" s="146" t="str">
        <f t="shared" si="300"/>
        <v/>
      </c>
      <c r="C397" s="123"/>
      <c r="D397" s="117"/>
      <c r="E397" s="119"/>
      <c r="F397" s="119"/>
      <c r="G397" s="119"/>
      <c r="H397" s="119" t="str">
        <f t="shared" si="301"/>
        <v/>
      </c>
      <c r="I397" s="47"/>
      <c r="J397" s="47"/>
      <c r="K397" s="47"/>
      <c r="L397" s="47">
        <f t="shared" si="310"/>
        <v>0</v>
      </c>
      <c r="M397" s="47">
        <f t="shared" si="311"/>
        <v>149</v>
      </c>
      <c r="N397" s="47"/>
      <c r="O397" s="47">
        <f t="shared" si="306"/>
        <v>6</v>
      </c>
      <c r="P397" s="47">
        <f t="shared" si="307"/>
        <v>0</v>
      </c>
      <c r="Q397" s="47">
        <f t="shared" si="308"/>
        <v>2</v>
      </c>
      <c r="R397" s="47" t="str">
        <f t="shared" si="309"/>
        <v>6.2</v>
      </c>
      <c r="S397" s="47"/>
      <c r="T397" s="47"/>
      <c r="U397" s="47"/>
      <c r="V397" s="47"/>
      <c r="W397" s="47"/>
      <c r="X397" s="47"/>
      <c r="Y397" s="47"/>
      <c r="Z397" s="47"/>
    </row>
    <row r="398" spans="1:26" s="10" customFormat="1" ht="45" outlineLevel="1">
      <c r="A398" s="115">
        <f t="shared" ref="A398" si="313">IF(L398=1,M398,"")</f>
        <v>150</v>
      </c>
      <c r="B398" s="146" t="str">
        <f t="shared" ref="B398" si="314">IF(P398=1,R398,"")</f>
        <v>6.3</v>
      </c>
      <c r="C398" s="126" t="s">
        <v>409</v>
      </c>
      <c r="D398" s="186" t="s">
        <v>47</v>
      </c>
      <c r="E398" s="153">
        <v>2</v>
      </c>
      <c r="F398" s="119">
        <v>0</v>
      </c>
      <c r="G398" s="119">
        <f t="shared" si="312"/>
        <v>0</v>
      </c>
      <c r="H398" s="119" t="str">
        <f t="shared" ref="H398" si="315">IF(ISBLANK(D398),"","vlastní")</f>
        <v>vlastní</v>
      </c>
      <c r="I398" s="47"/>
      <c r="J398" s="47"/>
      <c r="K398" s="47"/>
      <c r="L398" s="47">
        <f t="shared" si="310"/>
        <v>1</v>
      </c>
      <c r="M398" s="47">
        <f t="shared" si="311"/>
        <v>150</v>
      </c>
      <c r="N398" s="47"/>
      <c r="O398" s="47">
        <f t="shared" si="306"/>
        <v>6</v>
      </c>
      <c r="P398" s="47">
        <f t="shared" si="307"/>
        <v>1</v>
      </c>
      <c r="Q398" s="47">
        <f t="shared" si="308"/>
        <v>3</v>
      </c>
      <c r="R398" s="47" t="str">
        <f t="shared" si="309"/>
        <v>6.3</v>
      </c>
      <c r="S398" s="47"/>
      <c r="T398" s="47"/>
      <c r="U398" s="47"/>
      <c r="V398" s="47"/>
      <c r="W398" s="47"/>
      <c r="X398" s="47"/>
      <c r="Y398" s="47"/>
      <c r="Z398" s="47"/>
    </row>
    <row r="399" spans="1:26" s="10" customFormat="1" outlineLevel="1">
      <c r="A399" s="115"/>
      <c r="B399" s="146"/>
      <c r="C399" s="126" t="s">
        <v>157</v>
      </c>
      <c r="D399" s="186"/>
      <c r="E399" s="153"/>
      <c r="F399" s="119"/>
      <c r="G399" s="119"/>
      <c r="H399" s="119"/>
      <c r="I399" s="47"/>
      <c r="J399" s="47"/>
      <c r="K399" s="47"/>
      <c r="L399" s="47">
        <f t="shared" si="310"/>
        <v>0</v>
      </c>
      <c r="M399" s="47">
        <f t="shared" si="311"/>
        <v>150</v>
      </c>
      <c r="N399" s="47"/>
      <c r="O399" s="47">
        <f t="shared" si="306"/>
        <v>6</v>
      </c>
      <c r="P399" s="47">
        <f t="shared" si="307"/>
        <v>0</v>
      </c>
      <c r="Q399" s="47">
        <f t="shared" si="308"/>
        <v>3</v>
      </c>
      <c r="R399" s="47" t="str">
        <f t="shared" si="309"/>
        <v>6.3</v>
      </c>
      <c r="S399" s="47"/>
      <c r="T399" s="47"/>
      <c r="U399" s="47"/>
      <c r="V399" s="47"/>
      <c r="W399" s="47"/>
      <c r="X399" s="47"/>
      <c r="Y399" s="47"/>
      <c r="Z399" s="47"/>
    </row>
    <row r="400" spans="1:26" s="10" customFormat="1" outlineLevel="1">
      <c r="A400" s="115" t="str">
        <f t="shared" ref="A400:A401" si="316">IF(L400=1,M400,"")</f>
        <v/>
      </c>
      <c r="B400" s="146" t="str">
        <f t="shared" ref="B400:B401" si="317">IF(P400=1,R400,"")</f>
        <v/>
      </c>
      <c r="C400" s="123"/>
      <c r="D400" s="187"/>
      <c r="E400" s="152"/>
      <c r="F400" s="119"/>
      <c r="G400" s="119"/>
      <c r="H400" s="119" t="str">
        <f t="shared" ref="H400:H401" si="318">IF(ISBLANK(D400),"","vlastní")</f>
        <v/>
      </c>
      <c r="I400" s="47"/>
      <c r="J400" s="47"/>
      <c r="K400" s="47"/>
      <c r="L400" s="47">
        <f t="shared" si="310"/>
        <v>0</v>
      </c>
      <c r="M400" s="47">
        <f t="shared" si="311"/>
        <v>150</v>
      </c>
      <c r="N400" s="47"/>
      <c r="O400" s="47">
        <f t="shared" si="306"/>
        <v>6</v>
      </c>
      <c r="P400" s="47">
        <f t="shared" si="307"/>
        <v>0</v>
      </c>
      <c r="Q400" s="47">
        <f t="shared" si="308"/>
        <v>3</v>
      </c>
      <c r="R400" s="47" t="str">
        <f t="shared" si="309"/>
        <v>6.3</v>
      </c>
      <c r="S400" s="47"/>
      <c r="T400" s="47"/>
      <c r="U400" s="47"/>
      <c r="V400" s="47"/>
      <c r="W400" s="47"/>
      <c r="X400" s="47"/>
      <c r="Y400" s="47"/>
      <c r="Z400" s="47"/>
    </row>
    <row r="401" spans="1:26" s="10" customFormat="1" ht="45" outlineLevel="1">
      <c r="A401" s="115">
        <f t="shared" si="316"/>
        <v>151</v>
      </c>
      <c r="B401" s="146" t="str">
        <f t="shared" si="317"/>
        <v>6.4</v>
      </c>
      <c r="C401" s="126" t="s">
        <v>410</v>
      </c>
      <c r="D401" s="186" t="s">
        <v>47</v>
      </c>
      <c r="E401" s="153">
        <v>6</v>
      </c>
      <c r="F401" s="119">
        <v>0</v>
      </c>
      <c r="G401" s="119">
        <f t="shared" si="312"/>
        <v>0</v>
      </c>
      <c r="H401" s="119" t="str">
        <f t="shared" si="318"/>
        <v>vlastní</v>
      </c>
      <c r="I401" s="47"/>
      <c r="J401" s="47"/>
      <c r="K401" s="47"/>
      <c r="L401" s="47">
        <f t="shared" si="310"/>
        <v>1</v>
      </c>
      <c r="M401" s="47">
        <f t="shared" si="311"/>
        <v>151</v>
      </c>
      <c r="N401" s="47"/>
      <c r="O401" s="47">
        <f t="shared" si="306"/>
        <v>6</v>
      </c>
      <c r="P401" s="47">
        <f t="shared" si="307"/>
        <v>1</v>
      </c>
      <c r="Q401" s="47">
        <f t="shared" si="308"/>
        <v>4</v>
      </c>
      <c r="R401" s="47" t="str">
        <f t="shared" si="309"/>
        <v>6.4</v>
      </c>
      <c r="S401" s="47"/>
      <c r="T401" s="47"/>
      <c r="U401" s="47"/>
      <c r="V401" s="47"/>
      <c r="W401" s="47"/>
      <c r="X401" s="47"/>
      <c r="Y401" s="47"/>
      <c r="Z401" s="47"/>
    </row>
    <row r="402" spans="1:26" s="10" customFormat="1" ht="22.5" outlineLevel="1">
      <c r="A402" s="115"/>
      <c r="B402" s="146"/>
      <c r="C402" s="126" t="s">
        <v>87</v>
      </c>
      <c r="D402" s="186"/>
      <c r="E402" s="153"/>
      <c r="F402" s="119"/>
      <c r="G402" s="119"/>
      <c r="H402" s="119"/>
      <c r="I402" s="47"/>
      <c r="J402" s="47"/>
      <c r="K402" s="47"/>
      <c r="L402" s="47">
        <f t="shared" si="310"/>
        <v>0</v>
      </c>
      <c r="M402" s="47">
        <f t="shared" si="311"/>
        <v>151</v>
      </c>
      <c r="N402" s="47"/>
      <c r="O402" s="47">
        <f t="shared" si="306"/>
        <v>6</v>
      </c>
      <c r="P402" s="47">
        <f t="shared" si="307"/>
        <v>0</v>
      </c>
      <c r="Q402" s="47">
        <f t="shared" si="308"/>
        <v>4</v>
      </c>
      <c r="R402" s="47" t="str">
        <f t="shared" si="309"/>
        <v>6.4</v>
      </c>
      <c r="S402" s="47"/>
      <c r="T402" s="47"/>
      <c r="U402" s="47"/>
      <c r="V402" s="47"/>
      <c r="W402" s="47"/>
      <c r="X402" s="47"/>
      <c r="Y402" s="47"/>
      <c r="Z402" s="47"/>
    </row>
    <row r="403" spans="1:26" s="10" customFormat="1" outlineLevel="1">
      <c r="A403" s="115" t="str">
        <f t="shared" ref="A403:A414" si="319">IF(L403=1,M403,"")</f>
        <v/>
      </c>
      <c r="B403" s="146" t="str">
        <f t="shared" ref="B403:B429" si="320">IF(P403=1,R403,"")</f>
        <v/>
      </c>
      <c r="C403" s="123"/>
      <c r="D403" s="187"/>
      <c r="E403" s="152"/>
      <c r="F403" s="119"/>
      <c r="G403" s="119"/>
      <c r="H403" s="119" t="str">
        <f t="shared" ref="H403:H414" si="321">IF(ISBLANK(D403),"","vlastní")</f>
        <v/>
      </c>
      <c r="I403" s="47"/>
      <c r="J403" s="47"/>
      <c r="K403" s="47"/>
      <c r="L403" s="47">
        <f t="shared" si="310"/>
        <v>0</v>
      </c>
      <c r="M403" s="47">
        <f t="shared" si="311"/>
        <v>151</v>
      </c>
      <c r="N403" s="47"/>
      <c r="O403" s="47">
        <f t="shared" si="306"/>
        <v>6</v>
      </c>
      <c r="P403" s="47">
        <f t="shared" si="307"/>
        <v>0</v>
      </c>
      <c r="Q403" s="47">
        <f t="shared" si="308"/>
        <v>4</v>
      </c>
      <c r="R403" s="47" t="str">
        <f t="shared" si="309"/>
        <v>6.4</v>
      </c>
      <c r="S403" s="47"/>
      <c r="T403" s="47"/>
      <c r="U403" s="47"/>
      <c r="V403" s="47"/>
      <c r="W403" s="47"/>
      <c r="X403" s="47"/>
      <c r="Y403" s="47"/>
      <c r="Z403" s="47"/>
    </row>
    <row r="404" spans="1:26" s="10" customFormat="1" ht="45" outlineLevel="1">
      <c r="A404" s="115">
        <f t="shared" si="319"/>
        <v>152</v>
      </c>
      <c r="B404" s="146" t="str">
        <f t="shared" si="320"/>
        <v>6.5</v>
      </c>
      <c r="C404" s="126" t="s">
        <v>428</v>
      </c>
      <c r="D404" s="186" t="s">
        <v>47</v>
      </c>
      <c r="E404" s="153">
        <v>4</v>
      </c>
      <c r="F404" s="119">
        <v>0</v>
      </c>
      <c r="G404" s="119">
        <f t="shared" si="312"/>
        <v>0</v>
      </c>
      <c r="H404" s="119" t="str">
        <f t="shared" si="321"/>
        <v>vlastní</v>
      </c>
      <c r="I404" s="47"/>
      <c r="J404" s="47"/>
      <c r="K404" s="47"/>
      <c r="L404" s="47">
        <f t="shared" si="310"/>
        <v>1</v>
      </c>
      <c r="M404" s="47">
        <f t="shared" si="311"/>
        <v>152</v>
      </c>
      <c r="N404" s="47"/>
      <c r="O404" s="47">
        <f t="shared" si="306"/>
        <v>6</v>
      </c>
      <c r="P404" s="47">
        <f t="shared" si="307"/>
        <v>1</v>
      </c>
      <c r="Q404" s="47">
        <f t="shared" si="308"/>
        <v>5</v>
      </c>
      <c r="R404" s="47" t="str">
        <f t="shared" si="309"/>
        <v>6.5</v>
      </c>
      <c r="S404" s="47"/>
      <c r="T404" s="47"/>
      <c r="U404" s="47"/>
      <c r="V404" s="47"/>
      <c r="W404" s="47"/>
      <c r="X404" s="47"/>
      <c r="Y404" s="47"/>
      <c r="Z404" s="47"/>
    </row>
    <row r="405" spans="1:26" s="10" customFormat="1" outlineLevel="1">
      <c r="A405" s="115" t="str">
        <f t="shared" si="319"/>
        <v/>
      </c>
      <c r="B405" s="146" t="str">
        <f t="shared" si="320"/>
        <v/>
      </c>
      <c r="C405" s="126" t="s">
        <v>157</v>
      </c>
      <c r="D405" s="186"/>
      <c r="E405" s="153"/>
      <c r="F405" s="119"/>
      <c r="G405" s="119"/>
      <c r="H405" s="119" t="str">
        <f t="shared" si="321"/>
        <v/>
      </c>
      <c r="I405" s="47"/>
      <c r="J405" s="47"/>
      <c r="K405" s="47"/>
      <c r="L405" s="47">
        <f t="shared" si="310"/>
        <v>0</v>
      </c>
      <c r="M405" s="47">
        <f t="shared" si="311"/>
        <v>152</v>
      </c>
      <c r="N405" s="47"/>
      <c r="O405" s="47">
        <f t="shared" si="306"/>
        <v>6</v>
      </c>
      <c r="P405" s="47">
        <f t="shared" si="307"/>
        <v>0</v>
      </c>
      <c r="Q405" s="47">
        <f t="shared" si="308"/>
        <v>5</v>
      </c>
      <c r="R405" s="47" t="str">
        <f t="shared" si="309"/>
        <v>6.5</v>
      </c>
      <c r="S405" s="47"/>
      <c r="T405" s="47"/>
      <c r="U405" s="47"/>
      <c r="V405" s="47"/>
      <c r="W405" s="47"/>
      <c r="X405" s="47"/>
      <c r="Y405" s="47"/>
      <c r="Z405" s="47"/>
    </row>
    <row r="406" spans="1:26" s="10" customFormat="1" outlineLevel="1">
      <c r="A406" s="115"/>
      <c r="B406" s="146" t="str">
        <f t="shared" si="320"/>
        <v/>
      </c>
      <c r="C406" s="123"/>
      <c r="D406" s="186"/>
      <c r="E406" s="153"/>
      <c r="F406" s="119"/>
      <c r="G406" s="119"/>
      <c r="H406" s="119"/>
      <c r="I406" s="47"/>
      <c r="J406" s="47"/>
      <c r="K406" s="47"/>
      <c r="L406" s="47">
        <f t="shared" si="310"/>
        <v>0</v>
      </c>
      <c r="M406" s="47">
        <f t="shared" si="311"/>
        <v>152</v>
      </c>
      <c r="N406" s="47"/>
      <c r="O406" s="47">
        <f t="shared" si="306"/>
        <v>6</v>
      </c>
      <c r="P406" s="47">
        <f t="shared" si="307"/>
        <v>0</v>
      </c>
      <c r="Q406" s="47">
        <f t="shared" si="308"/>
        <v>5</v>
      </c>
      <c r="R406" s="47" t="str">
        <f t="shared" si="309"/>
        <v>6.5</v>
      </c>
      <c r="S406" s="47"/>
      <c r="T406" s="47"/>
      <c r="U406" s="47"/>
      <c r="V406" s="47"/>
      <c r="W406" s="47"/>
      <c r="X406" s="47"/>
      <c r="Y406" s="47"/>
      <c r="Z406" s="47"/>
    </row>
    <row r="407" spans="1:26" s="10" customFormat="1" ht="33.75" outlineLevel="1">
      <c r="A407" s="115">
        <f t="shared" si="319"/>
        <v>153</v>
      </c>
      <c r="B407" s="146" t="str">
        <f t="shared" si="320"/>
        <v>6.6</v>
      </c>
      <c r="C407" s="126" t="s">
        <v>158</v>
      </c>
      <c r="D407" s="186" t="s">
        <v>47</v>
      </c>
      <c r="E407" s="153">
        <v>2</v>
      </c>
      <c r="F407" s="119">
        <v>0</v>
      </c>
      <c r="G407" s="119">
        <f t="shared" si="312"/>
        <v>0</v>
      </c>
      <c r="H407" s="119" t="str">
        <f t="shared" si="321"/>
        <v>vlastní</v>
      </c>
      <c r="I407" s="47"/>
      <c r="J407" s="47"/>
      <c r="K407" s="47"/>
      <c r="L407" s="47">
        <f t="shared" si="310"/>
        <v>1</v>
      </c>
      <c r="M407" s="47">
        <f t="shared" si="311"/>
        <v>153</v>
      </c>
      <c r="N407" s="47"/>
      <c r="O407" s="47">
        <f t="shared" si="306"/>
        <v>6</v>
      </c>
      <c r="P407" s="47">
        <f t="shared" si="307"/>
        <v>1</v>
      </c>
      <c r="Q407" s="47">
        <f t="shared" si="308"/>
        <v>6</v>
      </c>
      <c r="R407" s="47" t="str">
        <f t="shared" si="309"/>
        <v>6.6</v>
      </c>
      <c r="S407" s="47"/>
      <c r="T407" s="47"/>
      <c r="U407" s="47"/>
      <c r="V407" s="47"/>
      <c r="W407" s="47"/>
      <c r="X407" s="47"/>
      <c r="Y407" s="47"/>
      <c r="Z407" s="47"/>
    </row>
    <row r="408" spans="1:26" s="10" customFormat="1" outlineLevel="1">
      <c r="A408" s="115" t="str">
        <f t="shared" si="319"/>
        <v/>
      </c>
      <c r="B408" s="146" t="str">
        <f t="shared" si="320"/>
        <v/>
      </c>
      <c r="C408" s="126" t="s">
        <v>159</v>
      </c>
      <c r="D408" s="186"/>
      <c r="E408" s="153"/>
      <c r="F408" s="119"/>
      <c r="G408" s="119"/>
      <c r="H408" s="119" t="str">
        <f t="shared" si="321"/>
        <v/>
      </c>
      <c r="I408" s="47"/>
      <c r="J408" s="47"/>
      <c r="K408" s="47"/>
      <c r="L408" s="47">
        <f t="shared" si="310"/>
        <v>0</v>
      </c>
      <c r="M408" s="47">
        <f t="shared" si="311"/>
        <v>153</v>
      </c>
      <c r="N408" s="47"/>
      <c r="O408" s="47">
        <f t="shared" si="306"/>
        <v>6</v>
      </c>
      <c r="P408" s="47">
        <f t="shared" si="307"/>
        <v>0</v>
      </c>
      <c r="Q408" s="47">
        <f t="shared" si="308"/>
        <v>6</v>
      </c>
      <c r="R408" s="47" t="str">
        <f t="shared" si="309"/>
        <v>6.6</v>
      </c>
      <c r="S408" s="47"/>
      <c r="T408" s="47"/>
      <c r="U408" s="47"/>
      <c r="V408" s="47"/>
      <c r="W408" s="47"/>
      <c r="X408" s="47"/>
      <c r="Y408" s="47"/>
      <c r="Z408" s="47"/>
    </row>
    <row r="409" spans="1:26" s="10" customFormat="1" outlineLevel="1">
      <c r="A409" s="115" t="str">
        <f t="shared" si="319"/>
        <v/>
      </c>
      <c r="B409" s="146" t="str">
        <f t="shared" si="320"/>
        <v/>
      </c>
      <c r="C409" s="123"/>
      <c r="D409" s="187"/>
      <c r="E409" s="152"/>
      <c r="F409" s="119"/>
      <c r="G409" s="119"/>
      <c r="H409" s="119" t="str">
        <f t="shared" si="321"/>
        <v/>
      </c>
      <c r="I409" s="47"/>
      <c r="J409" s="47"/>
      <c r="K409" s="47"/>
      <c r="L409" s="47">
        <f t="shared" si="310"/>
        <v>0</v>
      </c>
      <c r="M409" s="47">
        <f t="shared" si="311"/>
        <v>153</v>
      </c>
      <c r="N409" s="47"/>
      <c r="O409" s="47">
        <f t="shared" si="306"/>
        <v>6</v>
      </c>
      <c r="P409" s="47">
        <f t="shared" si="307"/>
        <v>0</v>
      </c>
      <c r="Q409" s="47">
        <f t="shared" si="308"/>
        <v>6</v>
      </c>
      <c r="R409" s="47" t="str">
        <f t="shared" si="309"/>
        <v>6.6</v>
      </c>
      <c r="S409" s="47"/>
      <c r="T409" s="47"/>
      <c r="U409" s="47"/>
      <c r="V409" s="47"/>
      <c r="W409" s="47"/>
      <c r="X409" s="47"/>
      <c r="Y409" s="47"/>
      <c r="Z409" s="47"/>
    </row>
    <row r="410" spans="1:26" s="10" customFormat="1" ht="33.75" outlineLevel="1">
      <c r="A410" s="115">
        <f t="shared" ref="A410:A412" si="322">IF(L410=1,M410,"")</f>
        <v>154</v>
      </c>
      <c r="B410" s="146" t="str">
        <f t="shared" ref="B410:B412" si="323">IF(P410=1,R410,"")</f>
        <v>6.7</v>
      </c>
      <c r="C410" s="126" t="s">
        <v>160</v>
      </c>
      <c r="D410" s="186" t="s">
        <v>47</v>
      </c>
      <c r="E410" s="153">
        <v>2</v>
      </c>
      <c r="F410" s="119">
        <v>0</v>
      </c>
      <c r="G410" s="119">
        <f t="shared" si="312"/>
        <v>0</v>
      </c>
      <c r="H410" s="119" t="str">
        <f t="shared" ref="H410:H412" si="324">IF(ISBLANK(D410),"","vlastní")</f>
        <v>vlastní</v>
      </c>
      <c r="I410" s="47"/>
      <c r="J410" s="47"/>
      <c r="K410" s="47"/>
      <c r="L410" s="47">
        <f t="shared" si="310"/>
        <v>1</v>
      </c>
      <c r="M410" s="47">
        <f t="shared" si="311"/>
        <v>154</v>
      </c>
      <c r="N410" s="47"/>
      <c r="O410" s="47">
        <f t="shared" si="306"/>
        <v>6</v>
      </c>
      <c r="P410" s="47">
        <f t="shared" si="307"/>
        <v>1</v>
      </c>
      <c r="Q410" s="47">
        <f t="shared" si="308"/>
        <v>7</v>
      </c>
      <c r="R410" s="47" t="str">
        <f t="shared" si="309"/>
        <v>6.7</v>
      </c>
      <c r="S410" s="47"/>
      <c r="T410" s="47"/>
      <c r="U410" s="47"/>
      <c r="V410" s="47"/>
      <c r="W410" s="47"/>
      <c r="X410" s="47"/>
      <c r="Y410" s="47"/>
      <c r="Z410" s="47"/>
    </row>
    <row r="411" spans="1:26" s="10" customFormat="1" outlineLevel="1">
      <c r="A411" s="115" t="str">
        <f t="shared" si="322"/>
        <v/>
      </c>
      <c r="B411" s="146" t="str">
        <f t="shared" si="323"/>
        <v/>
      </c>
      <c r="C411" s="126" t="s">
        <v>159</v>
      </c>
      <c r="D411" s="186"/>
      <c r="E411" s="153"/>
      <c r="F411" s="119"/>
      <c r="G411" s="119"/>
      <c r="H411" s="119" t="str">
        <f t="shared" si="324"/>
        <v/>
      </c>
      <c r="I411" s="47"/>
      <c r="J411" s="47"/>
      <c r="K411" s="47"/>
      <c r="L411" s="47">
        <f t="shared" si="310"/>
        <v>0</v>
      </c>
      <c r="M411" s="47">
        <f t="shared" si="311"/>
        <v>154</v>
      </c>
      <c r="N411" s="47"/>
      <c r="O411" s="47">
        <f t="shared" si="306"/>
        <v>6</v>
      </c>
      <c r="P411" s="47">
        <f t="shared" si="307"/>
        <v>0</v>
      </c>
      <c r="Q411" s="47">
        <f t="shared" si="308"/>
        <v>7</v>
      </c>
      <c r="R411" s="47" t="str">
        <f t="shared" si="309"/>
        <v>6.7</v>
      </c>
      <c r="S411" s="47"/>
      <c r="T411" s="47"/>
      <c r="U411" s="47"/>
      <c r="V411" s="47"/>
      <c r="W411" s="47"/>
      <c r="X411" s="47"/>
      <c r="Y411" s="47"/>
      <c r="Z411" s="47"/>
    </row>
    <row r="412" spans="1:26" s="10" customFormat="1" outlineLevel="1">
      <c r="A412" s="115" t="str">
        <f t="shared" si="322"/>
        <v/>
      </c>
      <c r="B412" s="146" t="str">
        <f t="shared" si="323"/>
        <v/>
      </c>
      <c r="C412" s="123"/>
      <c r="D412" s="187"/>
      <c r="E412" s="152"/>
      <c r="F412" s="119"/>
      <c r="G412" s="119"/>
      <c r="H412" s="119" t="str">
        <f t="shared" si="324"/>
        <v/>
      </c>
      <c r="I412" s="47"/>
      <c r="J412" s="47"/>
      <c r="K412" s="47"/>
      <c r="L412" s="47">
        <f t="shared" si="310"/>
        <v>0</v>
      </c>
      <c r="M412" s="47">
        <f t="shared" si="311"/>
        <v>154</v>
      </c>
      <c r="N412" s="47"/>
      <c r="O412" s="47">
        <f t="shared" si="306"/>
        <v>6</v>
      </c>
      <c r="P412" s="47">
        <f t="shared" si="307"/>
        <v>0</v>
      </c>
      <c r="Q412" s="47">
        <f t="shared" si="308"/>
        <v>7</v>
      </c>
      <c r="R412" s="47" t="str">
        <f t="shared" si="309"/>
        <v>6.7</v>
      </c>
      <c r="S412" s="47"/>
      <c r="T412" s="47"/>
      <c r="U412" s="47"/>
      <c r="V412" s="47"/>
      <c r="W412" s="47"/>
      <c r="X412" s="47"/>
      <c r="Y412" s="47"/>
      <c r="Z412" s="47"/>
    </row>
    <row r="413" spans="1:26" s="10" customFormat="1" ht="45" outlineLevel="1">
      <c r="A413" s="115">
        <f t="shared" si="319"/>
        <v>155</v>
      </c>
      <c r="B413" s="146" t="str">
        <f t="shared" si="320"/>
        <v>6.8</v>
      </c>
      <c r="C413" s="126" t="s">
        <v>411</v>
      </c>
      <c r="D413" s="186" t="s">
        <v>47</v>
      </c>
      <c r="E413" s="153">
        <v>1</v>
      </c>
      <c r="F413" s="119">
        <v>0</v>
      </c>
      <c r="G413" s="119">
        <f t="shared" si="312"/>
        <v>0</v>
      </c>
      <c r="H413" s="119" t="str">
        <f t="shared" si="321"/>
        <v>vlastní</v>
      </c>
      <c r="I413" s="47"/>
      <c r="J413" s="47"/>
      <c r="K413" s="47"/>
      <c r="L413" s="47">
        <f t="shared" si="310"/>
        <v>1</v>
      </c>
      <c r="M413" s="47">
        <f t="shared" si="311"/>
        <v>155</v>
      </c>
      <c r="N413" s="47"/>
      <c r="O413" s="47">
        <f t="shared" si="306"/>
        <v>6</v>
      </c>
      <c r="P413" s="47">
        <f t="shared" si="307"/>
        <v>1</v>
      </c>
      <c r="Q413" s="47">
        <f t="shared" si="308"/>
        <v>8</v>
      </c>
      <c r="R413" s="47" t="str">
        <f t="shared" si="309"/>
        <v>6.8</v>
      </c>
      <c r="S413" s="47"/>
      <c r="T413" s="47"/>
      <c r="U413" s="47"/>
      <c r="V413" s="47"/>
      <c r="W413" s="47"/>
      <c r="X413" s="47"/>
      <c r="Y413" s="47"/>
      <c r="Z413" s="47"/>
    </row>
    <row r="414" spans="1:26" s="10" customFormat="1" ht="22.5" outlineLevel="1">
      <c r="A414" s="115" t="str">
        <f t="shared" si="319"/>
        <v/>
      </c>
      <c r="B414" s="146" t="str">
        <f t="shared" si="320"/>
        <v/>
      </c>
      <c r="C414" s="126" t="s">
        <v>87</v>
      </c>
      <c r="D414" s="186"/>
      <c r="E414" s="153"/>
      <c r="F414" s="119"/>
      <c r="G414" s="119"/>
      <c r="H414" s="119" t="str">
        <f t="shared" si="321"/>
        <v/>
      </c>
      <c r="I414" s="47"/>
      <c r="J414" s="47"/>
      <c r="K414" s="47"/>
      <c r="L414" s="47">
        <f t="shared" si="310"/>
        <v>0</v>
      </c>
      <c r="M414" s="47">
        <f t="shared" si="311"/>
        <v>155</v>
      </c>
      <c r="N414" s="47"/>
      <c r="O414" s="47">
        <f t="shared" si="306"/>
        <v>6</v>
      </c>
      <c r="P414" s="47">
        <f t="shared" si="307"/>
        <v>0</v>
      </c>
      <c r="Q414" s="47">
        <f t="shared" si="308"/>
        <v>8</v>
      </c>
      <c r="R414" s="47" t="str">
        <f t="shared" si="309"/>
        <v>6.8</v>
      </c>
      <c r="S414" s="47"/>
      <c r="T414" s="47"/>
      <c r="U414" s="47"/>
      <c r="V414" s="47"/>
      <c r="W414" s="47"/>
      <c r="X414" s="47"/>
      <c r="Y414" s="47"/>
      <c r="Z414" s="47"/>
    </row>
    <row r="415" spans="1:26" s="10" customFormat="1" outlineLevel="1">
      <c r="A415" s="115"/>
      <c r="B415" s="146" t="str">
        <f t="shared" si="320"/>
        <v/>
      </c>
      <c r="C415" s="123"/>
      <c r="D415" s="186"/>
      <c r="E415" s="153"/>
      <c r="F415" s="119"/>
      <c r="G415" s="119"/>
      <c r="H415" s="119"/>
      <c r="I415" s="47"/>
      <c r="J415" s="47"/>
      <c r="K415" s="47"/>
      <c r="L415" s="47">
        <f t="shared" si="310"/>
        <v>0</v>
      </c>
      <c r="M415" s="47">
        <f t="shared" si="311"/>
        <v>155</v>
      </c>
      <c r="N415" s="47"/>
      <c r="O415" s="47">
        <f t="shared" si="306"/>
        <v>6</v>
      </c>
      <c r="P415" s="47">
        <f t="shared" si="307"/>
        <v>0</v>
      </c>
      <c r="Q415" s="47">
        <f t="shared" si="308"/>
        <v>8</v>
      </c>
      <c r="R415" s="47" t="str">
        <f t="shared" si="309"/>
        <v>6.8</v>
      </c>
      <c r="S415" s="47"/>
      <c r="T415" s="47"/>
      <c r="U415" s="47"/>
      <c r="V415" s="47"/>
      <c r="W415" s="47"/>
      <c r="X415" s="47"/>
      <c r="Y415" s="47"/>
      <c r="Z415" s="47"/>
    </row>
    <row r="416" spans="1:26" s="10" customFormat="1" ht="45" outlineLevel="1">
      <c r="A416" s="115">
        <f t="shared" ref="A416:A417" si="325">IF(L416=1,M416,"")</f>
        <v>156</v>
      </c>
      <c r="B416" s="146" t="str">
        <f t="shared" si="320"/>
        <v>6.9</v>
      </c>
      <c r="C416" s="126" t="s">
        <v>429</v>
      </c>
      <c r="D416" s="186" t="s">
        <v>47</v>
      </c>
      <c r="E416" s="153">
        <v>4</v>
      </c>
      <c r="F416" s="119">
        <v>0</v>
      </c>
      <c r="G416" s="119">
        <f t="shared" si="312"/>
        <v>0</v>
      </c>
      <c r="H416" s="119" t="str">
        <f t="shared" ref="H416:H417" si="326">IF(ISBLANK(D416),"","vlastní")</f>
        <v>vlastní</v>
      </c>
      <c r="I416" s="47"/>
      <c r="J416" s="47"/>
      <c r="K416" s="47"/>
      <c r="L416" s="47">
        <f t="shared" si="310"/>
        <v>1</v>
      </c>
      <c r="M416" s="47">
        <f t="shared" si="311"/>
        <v>156</v>
      </c>
      <c r="N416" s="47"/>
      <c r="O416" s="47">
        <f t="shared" si="306"/>
        <v>6</v>
      </c>
      <c r="P416" s="47">
        <f t="shared" si="307"/>
        <v>1</v>
      </c>
      <c r="Q416" s="47">
        <f t="shared" si="308"/>
        <v>9</v>
      </c>
      <c r="R416" s="47" t="str">
        <f t="shared" si="309"/>
        <v>6.9</v>
      </c>
      <c r="S416" s="47"/>
      <c r="T416" s="47"/>
      <c r="U416" s="47"/>
      <c r="V416" s="47"/>
      <c r="W416" s="47"/>
      <c r="X416" s="47"/>
      <c r="Y416" s="47"/>
      <c r="Z416" s="47"/>
    </row>
    <row r="417" spans="1:26" s="10" customFormat="1" outlineLevel="1">
      <c r="A417" s="115" t="str">
        <f t="shared" si="325"/>
        <v/>
      </c>
      <c r="B417" s="146" t="str">
        <f t="shared" si="320"/>
        <v/>
      </c>
      <c r="C417" s="126" t="s">
        <v>157</v>
      </c>
      <c r="D417" s="186"/>
      <c r="E417" s="153"/>
      <c r="F417" s="119"/>
      <c r="G417" s="119"/>
      <c r="H417" s="119" t="str">
        <f t="shared" si="326"/>
        <v/>
      </c>
      <c r="I417" s="47"/>
      <c r="J417" s="47"/>
      <c r="K417" s="47"/>
      <c r="L417" s="47">
        <f t="shared" si="310"/>
        <v>0</v>
      </c>
      <c r="M417" s="47">
        <f t="shared" si="311"/>
        <v>156</v>
      </c>
      <c r="N417" s="47"/>
      <c r="O417" s="47">
        <f t="shared" si="306"/>
        <v>6</v>
      </c>
      <c r="P417" s="47">
        <f t="shared" si="307"/>
        <v>0</v>
      </c>
      <c r="Q417" s="47">
        <f t="shared" si="308"/>
        <v>9</v>
      </c>
      <c r="R417" s="47" t="str">
        <f t="shared" si="309"/>
        <v>6.9</v>
      </c>
      <c r="S417" s="47"/>
      <c r="T417" s="47"/>
      <c r="U417" s="47"/>
      <c r="V417" s="47"/>
      <c r="W417" s="47"/>
      <c r="X417" s="47"/>
      <c r="Y417" s="47"/>
      <c r="Z417" s="47"/>
    </row>
    <row r="418" spans="1:26" s="10" customFormat="1" outlineLevel="1">
      <c r="A418" s="115"/>
      <c r="B418" s="146" t="str">
        <f t="shared" si="320"/>
        <v/>
      </c>
      <c r="C418" s="123"/>
      <c r="D418" s="186"/>
      <c r="E418" s="153"/>
      <c r="F418" s="119"/>
      <c r="G418" s="119"/>
      <c r="H418" s="119"/>
      <c r="I418" s="47"/>
      <c r="J418" s="47"/>
      <c r="K418" s="47"/>
      <c r="L418" s="47">
        <f t="shared" si="310"/>
        <v>0</v>
      </c>
      <c r="M418" s="47">
        <f t="shared" si="311"/>
        <v>156</v>
      </c>
      <c r="N418" s="47"/>
      <c r="O418" s="47">
        <f t="shared" si="306"/>
        <v>6</v>
      </c>
      <c r="P418" s="47">
        <f t="shared" si="307"/>
        <v>0</v>
      </c>
      <c r="Q418" s="47">
        <f t="shared" si="308"/>
        <v>9</v>
      </c>
      <c r="R418" s="47" t="str">
        <f t="shared" si="309"/>
        <v>6.9</v>
      </c>
      <c r="S418" s="47"/>
      <c r="T418" s="47"/>
      <c r="U418" s="47"/>
      <c r="V418" s="47"/>
      <c r="W418" s="47"/>
      <c r="X418" s="47"/>
      <c r="Y418" s="47"/>
      <c r="Z418" s="47"/>
    </row>
    <row r="419" spans="1:26" s="10" customFormat="1" ht="33.75" outlineLevel="1">
      <c r="A419" s="115">
        <f t="shared" ref="A419:A420" si="327">IF(L419=1,M419,"")</f>
        <v>157</v>
      </c>
      <c r="B419" s="146" t="str">
        <f t="shared" si="320"/>
        <v>6.10</v>
      </c>
      <c r="C419" s="126" t="s">
        <v>161</v>
      </c>
      <c r="D419" s="134" t="s">
        <v>47</v>
      </c>
      <c r="E419" s="153">
        <v>16</v>
      </c>
      <c r="F419" s="119">
        <v>0</v>
      </c>
      <c r="G419" s="119">
        <f t="shared" si="312"/>
        <v>0</v>
      </c>
      <c r="H419" s="119" t="str">
        <f t="shared" ref="H419:H420" si="328">IF(ISBLANK(D419),"","vlastní")</f>
        <v>vlastní</v>
      </c>
      <c r="I419" s="47"/>
      <c r="J419" s="47"/>
      <c r="K419" s="47"/>
      <c r="L419" s="47">
        <f t="shared" si="310"/>
        <v>1</v>
      </c>
      <c r="M419" s="47">
        <f t="shared" si="311"/>
        <v>157</v>
      </c>
      <c r="N419" s="47"/>
      <c r="O419" s="47">
        <f t="shared" si="306"/>
        <v>6</v>
      </c>
      <c r="P419" s="47">
        <f t="shared" si="307"/>
        <v>1</v>
      </c>
      <c r="Q419" s="47">
        <f t="shared" si="308"/>
        <v>10</v>
      </c>
      <c r="R419" s="47" t="str">
        <f t="shared" si="309"/>
        <v>6.10</v>
      </c>
      <c r="S419" s="47"/>
      <c r="T419" s="47"/>
      <c r="U419" s="47"/>
      <c r="V419" s="47"/>
      <c r="W419" s="47"/>
      <c r="X419" s="47"/>
      <c r="Y419" s="47"/>
      <c r="Z419" s="47"/>
    </row>
    <row r="420" spans="1:26" s="10" customFormat="1" outlineLevel="1">
      <c r="A420" s="115" t="str">
        <f t="shared" si="327"/>
        <v/>
      </c>
      <c r="B420" s="146" t="str">
        <f t="shared" si="320"/>
        <v/>
      </c>
      <c r="C420" s="126" t="s">
        <v>159</v>
      </c>
      <c r="D420" s="124"/>
      <c r="E420" s="152"/>
      <c r="F420" s="119"/>
      <c r="G420" s="119"/>
      <c r="H420" s="119" t="str">
        <f t="shared" si="328"/>
        <v/>
      </c>
      <c r="I420" s="47"/>
      <c r="J420" s="47"/>
      <c r="K420" s="47"/>
      <c r="L420" s="47">
        <f t="shared" si="310"/>
        <v>0</v>
      </c>
      <c r="M420" s="47">
        <f t="shared" si="311"/>
        <v>157</v>
      </c>
      <c r="N420" s="47"/>
      <c r="O420" s="47">
        <f t="shared" si="306"/>
        <v>6</v>
      </c>
      <c r="P420" s="47">
        <f t="shared" si="307"/>
        <v>0</v>
      </c>
      <c r="Q420" s="47">
        <f t="shared" si="308"/>
        <v>10</v>
      </c>
      <c r="R420" s="47" t="str">
        <f t="shared" si="309"/>
        <v>6.10</v>
      </c>
      <c r="S420" s="47"/>
      <c r="T420" s="47"/>
      <c r="U420" s="47"/>
      <c r="V420" s="47"/>
      <c r="W420" s="47"/>
      <c r="X420" s="47"/>
      <c r="Y420" s="47"/>
      <c r="Z420" s="47"/>
    </row>
    <row r="421" spans="1:26" s="10" customFormat="1" outlineLevel="1">
      <c r="A421" s="115"/>
      <c r="B421" s="146" t="str">
        <f t="shared" si="320"/>
        <v/>
      </c>
      <c r="C421" s="123"/>
      <c r="D421" s="124"/>
      <c r="E421" s="152"/>
      <c r="F421" s="119"/>
      <c r="G421" s="119"/>
      <c r="H421" s="119"/>
      <c r="I421" s="47"/>
      <c r="J421" s="47"/>
      <c r="K421" s="47"/>
      <c r="L421" s="47">
        <f t="shared" si="310"/>
        <v>0</v>
      </c>
      <c r="M421" s="47">
        <f t="shared" si="311"/>
        <v>157</v>
      </c>
      <c r="N421" s="47"/>
      <c r="O421" s="47">
        <f t="shared" si="306"/>
        <v>6</v>
      </c>
      <c r="P421" s="47">
        <f t="shared" si="307"/>
        <v>0</v>
      </c>
      <c r="Q421" s="47">
        <f t="shared" si="308"/>
        <v>10</v>
      </c>
      <c r="R421" s="47" t="str">
        <f t="shared" si="309"/>
        <v>6.10</v>
      </c>
      <c r="S421" s="47"/>
      <c r="T421" s="47"/>
      <c r="U421" s="47"/>
      <c r="V421" s="47"/>
      <c r="W421" s="47"/>
      <c r="X421" s="47"/>
      <c r="Y421" s="47"/>
      <c r="Z421" s="47"/>
    </row>
    <row r="422" spans="1:26" s="10" customFormat="1" ht="33.75" outlineLevel="1">
      <c r="A422" s="115">
        <f t="shared" ref="A422:A423" si="329">IF(L422=1,M422,"")</f>
        <v>158</v>
      </c>
      <c r="B422" s="146" t="str">
        <f t="shared" ref="B422:B427" si="330">IF(P422=1,R422,"")</f>
        <v>6.11</v>
      </c>
      <c r="C422" s="126" t="s">
        <v>162</v>
      </c>
      <c r="D422" s="134" t="s">
        <v>47</v>
      </c>
      <c r="E422" s="153">
        <v>2</v>
      </c>
      <c r="F422" s="119">
        <v>0</v>
      </c>
      <c r="G422" s="119">
        <f t="shared" si="312"/>
        <v>0</v>
      </c>
      <c r="H422" s="119" t="str">
        <f t="shared" ref="H422:H423" si="331">IF(ISBLANK(D422),"","vlastní")</f>
        <v>vlastní</v>
      </c>
      <c r="I422" s="47"/>
      <c r="J422" s="47"/>
      <c r="K422" s="47"/>
      <c r="L422" s="47">
        <f t="shared" si="310"/>
        <v>1</v>
      </c>
      <c r="M422" s="47">
        <f t="shared" si="311"/>
        <v>158</v>
      </c>
      <c r="N422" s="47"/>
      <c r="O422" s="47">
        <f t="shared" si="306"/>
        <v>6</v>
      </c>
      <c r="P422" s="47">
        <f t="shared" si="307"/>
        <v>1</v>
      </c>
      <c r="Q422" s="47">
        <f t="shared" si="308"/>
        <v>11</v>
      </c>
      <c r="R422" s="47" t="str">
        <f t="shared" si="309"/>
        <v>6.11</v>
      </c>
      <c r="S422" s="47"/>
      <c r="T422" s="47"/>
      <c r="U422" s="47"/>
      <c r="V422" s="47"/>
      <c r="W422" s="47"/>
      <c r="X422" s="47"/>
      <c r="Y422" s="47"/>
      <c r="Z422" s="47"/>
    </row>
    <row r="423" spans="1:26" s="10" customFormat="1" outlineLevel="1">
      <c r="A423" s="115" t="str">
        <f t="shared" si="329"/>
        <v/>
      </c>
      <c r="B423" s="146" t="str">
        <f t="shared" si="330"/>
        <v/>
      </c>
      <c r="C423" s="126" t="s">
        <v>159</v>
      </c>
      <c r="D423" s="124"/>
      <c r="E423" s="152"/>
      <c r="F423" s="119"/>
      <c r="G423" s="119"/>
      <c r="H423" s="119" t="str">
        <f t="shared" si="331"/>
        <v/>
      </c>
      <c r="I423" s="47"/>
      <c r="J423" s="47"/>
      <c r="K423" s="47"/>
      <c r="L423" s="47">
        <f t="shared" si="310"/>
        <v>0</v>
      </c>
      <c r="M423" s="47">
        <f t="shared" si="311"/>
        <v>158</v>
      </c>
      <c r="N423" s="47"/>
      <c r="O423" s="47">
        <f t="shared" si="306"/>
        <v>6</v>
      </c>
      <c r="P423" s="47">
        <f t="shared" si="307"/>
        <v>0</v>
      </c>
      <c r="Q423" s="47">
        <f t="shared" si="308"/>
        <v>11</v>
      </c>
      <c r="R423" s="47" t="str">
        <f t="shared" si="309"/>
        <v>6.11</v>
      </c>
      <c r="S423" s="47"/>
      <c r="T423" s="47"/>
      <c r="U423" s="47"/>
      <c r="V423" s="47"/>
      <c r="W423" s="47"/>
      <c r="X423" s="47"/>
      <c r="Y423" s="47"/>
      <c r="Z423" s="47"/>
    </row>
    <row r="424" spans="1:26" s="10" customFormat="1" outlineLevel="1">
      <c r="A424" s="115"/>
      <c r="B424" s="146" t="str">
        <f t="shared" si="330"/>
        <v/>
      </c>
      <c r="C424" s="123"/>
      <c r="D424" s="124"/>
      <c r="E424" s="152"/>
      <c r="F424" s="119"/>
      <c r="G424" s="119"/>
      <c r="H424" s="119"/>
      <c r="I424" s="47"/>
      <c r="J424" s="47"/>
      <c r="K424" s="47"/>
      <c r="L424" s="47">
        <f t="shared" si="310"/>
        <v>0</v>
      </c>
      <c r="M424" s="47">
        <f t="shared" si="311"/>
        <v>158</v>
      </c>
      <c r="N424" s="47"/>
      <c r="O424" s="47">
        <f t="shared" si="306"/>
        <v>6</v>
      </c>
      <c r="P424" s="47">
        <f t="shared" si="307"/>
        <v>0</v>
      </c>
      <c r="Q424" s="47">
        <f t="shared" si="308"/>
        <v>11</v>
      </c>
      <c r="R424" s="47" t="str">
        <f t="shared" si="309"/>
        <v>6.11</v>
      </c>
      <c r="S424" s="47"/>
      <c r="T424" s="47"/>
      <c r="U424" s="47"/>
      <c r="V424" s="47"/>
      <c r="W424" s="47"/>
      <c r="X424" s="47"/>
      <c r="Y424" s="47"/>
      <c r="Z424" s="47"/>
    </row>
    <row r="425" spans="1:26" s="10" customFormat="1" ht="33.75" outlineLevel="1">
      <c r="A425" s="115">
        <f t="shared" ref="A425:A426" si="332">IF(L425=1,M425,"")</f>
        <v>159</v>
      </c>
      <c r="B425" s="146" t="str">
        <f t="shared" si="330"/>
        <v>6.12</v>
      </c>
      <c r="C425" s="126" t="s">
        <v>163</v>
      </c>
      <c r="D425" s="134" t="s">
        <v>47</v>
      </c>
      <c r="E425" s="153">
        <v>1</v>
      </c>
      <c r="F425" s="119">
        <v>0</v>
      </c>
      <c r="G425" s="119">
        <f t="shared" si="312"/>
        <v>0</v>
      </c>
      <c r="H425" s="119" t="str">
        <f t="shared" ref="H425:H426" si="333">IF(ISBLANK(D425),"","vlastní")</f>
        <v>vlastní</v>
      </c>
      <c r="I425" s="47"/>
      <c r="J425" s="47"/>
      <c r="K425" s="47"/>
      <c r="L425" s="47">
        <f t="shared" si="310"/>
        <v>1</v>
      </c>
      <c r="M425" s="47">
        <f t="shared" si="311"/>
        <v>159</v>
      </c>
      <c r="N425" s="47"/>
      <c r="O425" s="47">
        <f t="shared" si="306"/>
        <v>6</v>
      </c>
      <c r="P425" s="47">
        <f t="shared" si="307"/>
        <v>1</v>
      </c>
      <c r="Q425" s="47">
        <f t="shared" si="308"/>
        <v>12</v>
      </c>
      <c r="R425" s="47" t="str">
        <f t="shared" si="309"/>
        <v>6.12</v>
      </c>
      <c r="S425" s="47"/>
      <c r="T425" s="47"/>
      <c r="U425" s="47"/>
      <c r="V425" s="47"/>
      <c r="W425" s="47"/>
      <c r="X425" s="47"/>
      <c r="Y425" s="47"/>
      <c r="Z425" s="47"/>
    </row>
    <row r="426" spans="1:26" s="10" customFormat="1" outlineLevel="1">
      <c r="A426" s="115" t="str">
        <f t="shared" si="332"/>
        <v/>
      </c>
      <c r="B426" s="146" t="str">
        <f t="shared" si="330"/>
        <v/>
      </c>
      <c r="C426" s="126" t="s">
        <v>159</v>
      </c>
      <c r="D426" s="124"/>
      <c r="E426" s="152"/>
      <c r="F426" s="119"/>
      <c r="G426" s="119"/>
      <c r="H426" s="119" t="str">
        <f t="shared" si="333"/>
        <v/>
      </c>
      <c r="I426" s="47"/>
      <c r="J426" s="47"/>
      <c r="K426" s="47"/>
      <c r="L426" s="47">
        <f t="shared" si="310"/>
        <v>0</v>
      </c>
      <c r="M426" s="47">
        <f t="shared" si="311"/>
        <v>159</v>
      </c>
      <c r="N426" s="47"/>
      <c r="O426" s="47">
        <f t="shared" si="306"/>
        <v>6</v>
      </c>
      <c r="P426" s="47">
        <f t="shared" si="307"/>
        <v>0</v>
      </c>
      <c r="Q426" s="47">
        <f t="shared" si="308"/>
        <v>12</v>
      </c>
      <c r="R426" s="47" t="str">
        <f t="shared" si="309"/>
        <v>6.12</v>
      </c>
      <c r="S426" s="47"/>
      <c r="T426" s="47"/>
      <c r="U426" s="47"/>
      <c r="V426" s="47"/>
      <c r="W426" s="47"/>
      <c r="X426" s="47"/>
      <c r="Y426" s="47"/>
      <c r="Z426" s="47"/>
    </row>
    <row r="427" spans="1:26" s="10" customFormat="1" outlineLevel="1">
      <c r="A427" s="115"/>
      <c r="B427" s="146" t="str">
        <f t="shared" si="330"/>
        <v/>
      </c>
      <c r="C427" s="123"/>
      <c r="D427" s="124"/>
      <c r="E427" s="152"/>
      <c r="F427" s="119"/>
      <c r="G427" s="119"/>
      <c r="H427" s="119"/>
      <c r="I427" s="47"/>
      <c r="J427" s="47"/>
      <c r="K427" s="47"/>
      <c r="L427" s="47">
        <f t="shared" si="310"/>
        <v>0</v>
      </c>
      <c r="M427" s="47">
        <f t="shared" si="311"/>
        <v>159</v>
      </c>
      <c r="N427" s="47"/>
      <c r="O427" s="47">
        <f t="shared" si="306"/>
        <v>6</v>
      </c>
      <c r="P427" s="47">
        <f t="shared" si="307"/>
        <v>0</v>
      </c>
      <c r="Q427" s="47">
        <f t="shared" si="308"/>
        <v>12</v>
      </c>
      <c r="R427" s="47" t="str">
        <f t="shared" si="309"/>
        <v>6.12</v>
      </c>
      <c r="S427" s="47"/>
      <c r="T427" s="47"/>
      <c r="U427" s="47"/>
      <c r="V427" s="47"/>
      <c r="W427" s="47"/>
      <c r="X427" s="47"/>
      <c r="Y427" s="47"/>
      <c r="Z427" s="47"/>
    </row>
    <row r="428" spans="1:26" s="10" customFormat="1" ht="33.75" outlineLevel="1">
      <c r="A428" s="115">
        <f t="shared" ref="A428" si="334">IF(L428=1,M428,"")</f>
        <v>160</v>
      </c>
      <c r="B428" s="146" t="str">
        <f t="shared" si="320"/>
        <v>6.13</v>
      </c>
      <c r="C428" s="126" t="s">
        <v>90</v>
      </c>
      <c r="D428" s="134" t="s">
        <v>47</v>
      </c>
      <c r="E428" s="153">
        <v>4</v>
      </c>
      <c r="F428" s="119">
        <v>0</v>
      </c>
      <c r="G428" s="119">
        <f t="shared" si="312"/>
        <v>0</v>
      </c>
      <c r="H428" s="119" t="str">
        <f t="shared" ref="H428" si="335">IF(ISBLANK(D428),"","vlastní")</f>
        <v>vlastní</v>
      </c>
      <c r="I428" s="47"/>
      <c r="J428" s="47"/>
      <c r="K428" s="47"/>
      <c r="L428" s="47">
        <f t="shared" si="310"/>
        <v>1</v>
      </c>
      <c r="M428" s="47">
        <f t="shared" si="311"/>
        <v>160</v>
      </c>
      <c r="N428" s="47"/>
      <c r="O428" s="47">
        <f t="shared" si="306"/>
        <v>6</v>
      </c>
      <c r="P428" s="47">
        <f t="shared" si="307"/>
        <v>1</v>
      </c>
      <c r="Q428" s="47">
        <f t="shared" si="308"/>
        <v>13</v>
      </c>
      <c r="R428" s="47" t="str">
        <f t="shared" si="309"/>
        <v>6.13</v>
      </c>
      <c r="S428" s="47"/>
      <c r="T428" s="47"/>
      <c r="U428" s="47"/>
      <c r="V428" s="47"/>
      <c r="W428" s="47"/>
      <c r="X428" s="47"/>
      <c r="Y428" s="47"/>
      <c r="Z428" s="47"/>
    </row>
    <row r="429" spans="1:26" s="10" customFormat="1" outlineLevel="1">
      <c r="A429" s="115"/>
      <c r="B429" s="146" t="str">
        <f t="shared" si="320"/>
        <v/>
      </c>
      <c r="C429" s="123"/>
      <c r="D429" s="124"/>
      <c r="E429" s="152"/>
      <c r="F429" s="119"/>
      <c r="G429" s="119"/>
      <c r="H429" s="119"/>
      <c r="I429" s="47"/>
      <c r="J429" s="47"/>
      <c r="K429" s="47"/>
      <c r="L429" s="47">
        <f t="shared" si="310"/>
        <v>0</v>
      </c>
      <c r="M429" s="47">
        <f t="shared" si="311"/>
        <v>160</v>
      </c>
      <c r="N429" s="47"/>
      <c r="O429" s="47">
        <f t="shared" ref="O429:O485" si="336">O428</f>
        <v>6</v>
      </c>
      <c r="P429" s="47">
        <f t="shared" ref="P429:P485" si="337">IF(ISTEXT(D429),1,0)</f>
        <v>0</v>
      </c>
      <c r="Q429" s="47">
        <f t="shared" ref="Q429:Q485" si="338">P429+Q428</f>
        <v>13</v>
      </c>
      <c r="R429" s="47" t="str">
        <f t="shared" ref="R429:R485" si="339">CONCATENATE(O429,".",Q429)</f>
        <v>6.13</v>
      </c>
      <c r="S429" s="47"/>
      <c r="T429" s="47"/>
      <c r="U429" s="47"/>
      <c r="V429" s="47"/>
      <c r="W429" s="47"/>
      <c r="X429" s="47"/>
      <c r="Y429" s="47"/>
      <c r="Z429" s="47"/>
    </row>
    <row r="430" spans="1:26" s="10" customFormat="1" ht="22.5" outlineLevel="1">
      <c r="A430" s="115">
        <f t="shared" ref="A430" si="340">IF(L430=1,M430,"")</f>
        <v>161</v>
      </c>
      <c r="B430" s="146" t="str">
        <f t="shared" ref="B430:B431" si="341">IF(P430=1,R430,"")</f>
        <v>6.14</v>
      </c>
      <c r="C430" s="126" t="s">
        <v>226</v>
      </c>
      <c r="D430" s="134" t="s">
        <v>47</v>
      </c>
      <c r="E430" s="153">
        <v>3</v>
      </c>
      <c r="F430" s="119">
        <v>0</v>
      </c>
      <c r="G430" s="119">
        <f t="shared" si="312"/>
        <v>0</v>
      </c>
      <c r="H430" s="119" t="str">
        <f t="shared" ref="H430" si="342">IF(ISBLANK(D430),"","vlastní")</f>
        <v>vlastní</v>
      </c>
      <c r="I430" s="47"/>
      <c r="J430" s="47"/>
      <c r="K430" s="47"/>
      <c r="L430" s="47">
        <f t="shared" si="310"/>
        <v>1</v>
      </c>
      <c r="M430" s="47">
        <f t="shared" si="311"/>
        <v>161</v>
      </c>
      <c r="N430" s="47"/>
      <c r="O430" s="47">
        <f t="shared" si="336"/>
        <v>6</v>
      </c>
      <c r="P430" s="47">
        <f t="shared" si="337"/>
        <v>1</v>
      </c>
      <c r="Q430" s="47">
        <f t="shared" si="338"/>
        <v>14</v>
      </c>
      <c r="R430" s="47" t="str">
        <f t="shared" si="339"/>
        <v>6.14</v>
      </c>
      <c r="S430" s="47"/>
      <c r="T430" s="47"/>
      <c r="U430" s="47"/>
      <c r="V430" s="47"/>
      <c r="W430" s="47"/>
      <c r="X430" s="47"/>
      <c r="Y430" s="47"/>
      <c r="Z430" s="47"/>
    </row>
    <row r="431" spans="1:26" s="10" customFormat="1" outlineLevel="1">
      <c r="A431" s="115"/>
      <c r="B431" s="146" t="str">
        <f t="shared" si="341"/>
        <v/>
      </c>
      <c r="C431" s="123"/>
      <c r="D431" s="124"/>
      <c r="E431" s="152"/>
      <c r="F431" s="119"/>
      <c r="G431" s="119"/>
      <c r="H431" s="119"/>
      <c r="I431" s="47"/>
      <c r="J431" s="47"/>
      <c r="K431" s="47"/>
      <c r="L431" s="47">
        <f t="shared" si="310"/>
        <v>0</v>
      </c>
      <c r="M431" s="47">
        <f t="shared" si="311"/>
        <v>161</v>
      </c>
      <c r="N431" s="47"/>
      <c r="O431" s="47">
        <f t="shared" si="336"/>
        <v>6</v>
      </c>
      <c r="P431" s="47">
        <f t="shared" si="337"/>
        <v>0</v>
      </c>
      <c r="Q431" s="47">
        <f t="shared" si="338"/>
        <v>14</v>
      </c>
      <c r="R431" s="47" t="str">
        <f t="shared" si="339"/>
        <v>6.14</v>
      </c>
      <c r="S431" s="47"/>
      <c r="T431" s="47"/>
      <c r="U431" s="47"/>
      <c r="V431" s="47"/>
      <c r="W431" s="47"/>
      <c r="X431" s="47"/>
      <c r="Y431" s="47"/>
      <c r="Z431" s="47"/>
    </row>
    <row r="432" spans="1:26" s="10" customFormat="1" ht="67.5" outlineLevel="1">
      <c r="A432" s="115">
        <f t="shared" ref="A432:A483" si="343">IF(L432=1,M432,"")</f>
        <v>162</v>
      </c>
      <c r="B432" s="146" t="str">
        <f t="shared" ref="B432:B485" si="344">IF(P432=1,R432,"")</f>
        <v>6.15</v>
      </c>
      <c r="C432" s="125" t="s">
        <v>99</v>
      </c>
      <c r="D432" s="117" t="s">
        <v>47</v>
      </c>
      <c r="E432" s="119">
        <v>2</v>
      </c>
      <c r="F432" s="119">
        <v>0</v>
      </c>
      <c r="G432" s="119">
        <f t="shared" si="312"/>
        <v>0</v>
      </c>
      <c r="H432" s="119" t="str">
        <f t="shared" ref="H432:H470" si="345">IF(ISBLANK(D432),"","vlastní")</f>
        <v>vlastní</v>
      </c>
      <c r="I432" s="47"/>
      <c r="J432" s="47"/>
      <c r="K432" s="47"/>
      <c r="L432" s="47">
        <f t="shared" si="310"/>
        <v>1</v>
      </c>
      <c r="M432" s="47">
        <f t="shared" si="311"/>
        <v>162</v>
      </c>
      <c r="N432" s="47"/>
      <c r="O432" s="47">
        <f t="shared" si="336"/>
        <v>6</v>
      </c>
      <c r="P432" s="47">
        <f t="shared" si="337"/>
        <v>1</v>
      </c>
      <c r="Q432" s="47">
        <f t="shared" si="338"/>
        <v>15</v>
      </c>
      <c r="R432" s="47" t="str">
        <f t="shared" si="339"/>
        <v>6.15</v>
      </c>
      <c r="S432" s="47"/>
      <c r="T432" s="47"/>
      <c r="U432" s="47"/>
      <c r="V432" s="47"/>
      <c r="W432" s="47"/>
      <c r="X432" s="47"/>
      <c r="Y432" s="47"/>
      <c r="Z432" s="47"/>
    </row>
    <row r="433" spans="1:26" s="10" customFormat="1" outlineLevel="1">
      <c r="A433" s="115" t="str">
        <f t="shared" si="343"/>
        <v/>
      </c>
      <c r="B433" s="146" t="str">
        <f t="shared" si="344"/>
        <v/>
      </c>
      <c r="C433" s="125" t="s">
        <v>390</v>
      </c>
      <c r="D433" s="117"/>
      <c r="E433" s="119"/>
      <c r="F433" s="119"/>
      <c r="G433" s="119"/>
      <c r="H433" s="119" t="str">
        <f t="shared" si="345"/>
        <v/>
      </c>
      <c r="I433" s="47"/>
      <c r="J433" s="47"/>
      <c r="K433" s="47"/>
      <c r="L433" s="47">
        <f t="shared" si="310"/>
        <v>0</v>
      </c>
      <c r="M433" s="47">
        <f t="shared" si="311"/>
        <v>162</v>
      </c>
      <c r="N433" s="47"/>
      <c r="O433" s="47">
        <f t="shared" si="336"/>
        <v>6</v>
      </c>
      <c r="P433" s="47">
        <f t="shared" si="337"/>
        <v>0</v>
      </c>
      <c r="Q433" s="47">
        <f t="shared" si="338"/>
        <v>15</v>
      </c>
      <c r="R433" s="47" t="str">
        <f t="shared" si="339"/>
        <v>6.15</v>
      </c>
      <c r="S433" s="47"/>
      <c r="T433" s="47"/>
      <c r="U433" s="47"/>
      <c r="V433" s="47"/>
      <c r="W433" s="47"/>
      <c r="X433" s="47"/>
      <c r="Y433" s="47"/>
      <c r="Z433" s="47"/>
    </row>
    <row r="434" spans="1:26" s="10" customFormat="1" outlineLevel="1">
      <c r="A434" s="115" t="str">
        <f t="shared" si="343"/>
        <v/>
      </c>
      <c r="B434" s="146" t="str">
        <f t="shared" si="344"/>
        <v/>
      </c>
      <c r="C434" s="123"/>
      <c r="D434" s="124"/>
      <c r="E434" s="152"/>
      <c r="F434" s="119"/>
      <c r="G434" s="119"/>
      <c r="H434" s="119" t="str">
        <f t="shared" si="345"/>
        <v/>
      </c>
      <c r="I434" s="47"/>
      <c r="J434" s="47"/>
      <c r="K434" s="47"/>
      <c r="L434" s="47">
        <f t="shared" si="310"/>
        <v>0</v>
      </c>
      <c r="M434" s="47">
        <f t="shared" si="311"/>
        <v>162</v>
      </c>
      <c r="N434" s="47"/>
      <c r="O434" s="47">
        <f t="shared" si="336"/>
        <v>6</v>
      </c>
      <c r="P434" s="47">
        <f t="shared" si="337"/>
        <v>0</v>
      </c>
      <c r="Q434" s="47">
        <f t="shared" si="338"/>
        <v>15</v>
      </c>
      <c r="R434" s="47" t="str">
        <f t="shared" si="339"/>
        <v>6.15</v>
      </c>
      <c r="S434" s="47"/>
      <c r="T434" s="47"/>
      <c r="U434" s="47"/>
      <c r="V434" s="47"/>
      <c r="W434" s="47"/>
      <c r="X434" s="47"/>
      <c r="Y434" s="47"/>
      <c r="Z434" s="47"/>
    </row>
    <row r="435" spans="1:26" s="10" customFormat="1" ht="67.5" outlineLevel="1">
      <c r="A435" s="115">
        <f t="shared" si="343"/>
        <v>163</v>
      </c>
      <c r="B435" s="146" t="str">
        <f t="shared" si="344"/>
        <v>6.16</v>
      </c>
      <c r="C435" s="125" t="s">
        <v>101</v>
      </c>
      <c r="D435" s="117" t="s">
        <v>47</v>
      </c>
      <c r="E435" s="119">
        <v>1</v>
      </c>
      <c r="F435" s="119">
        <v>0</v>
      </c>
      <c r="G435" s="119">
        <f>E435*F435</f>
        <v>0</v>
      </c>
      <c r="H435" s="119" t="str">
        <f t="shared" si="345"/>
        <v>vlastní</v>
      </c>
      <c r="I435" s="201"/>
      <c r="J435" s="47"/>
      <c r="K435" s="47"/>
      <c r="L435" s="47">
        <f t="shared" si="310"/>
        <v>1</v>
      </c>
      <c r="M435" s="47">
        <f t="shared" si="311"/>
        <v>163</v>
      </c>
      <c r="N435" s="47"/>
      <c r="O435" s="47">
        <f t="shared" si="336"/>
        <v>6</v>
      </c>
      <c r="P435" s="47">
        <f t="shared" si="337"/>
        <v>1</v>
      </c>
      <c r="Q435" s="47">
        <f t="shared" si="338"/>
        <v>16</v>
      </c>
      <c r="R435" s="47" t="str">
        <f t="shared" si="339"/>
        <v>6.16</v>
      </c>
      <c r="S435" s="47"/>
      <c r="T435" s="47"/>
      <c r="U435" s="47"/>
      <c r="V435" s="47"/>
      <c r="W435" s="47"/>
      <c r="X435" s="47"/>
      <c r="Y435" s="47"/>
      <c r="Z435" s="47"/>
    </row>
    <row r="436" spans="1:26" s="10" customFormat="1" outlineLevel="1">
      <c r="A436" s="115" t="str">
        <f t="shared" si="343"/>
        <v/>
      </c>
      <c r="B436" s="146" t="str">
        <f t="shared" si="344"/>
        <v/>
      </c>
      <c r="C436" s="125" t="s">
        <v>390</v>
      </c>
      <c r="D436" s="117"/>
      <c r="E436" s="119"/>
      <c r="F436" s="119"/>
      <c r="G436" s="119"/>
      <c r="H436" s="119" t="str">
        <f t="shared" si="345"/>
        <v/>
      </c>
      <c r="I436" s="47"/>
      <c r="J436" s="47"/>
      <c r="K436" s="47"/>
      <c r="L436" s="47">
        <f t="shared" si="310"/>
        <v>0</v>
      </c>
      <c r="M436" s="47">
        <f t="shared" si="311"/>
        <v>163</v>
      </c>
      <c r="N436" s="47"/>
      <c r="O436" s="47">
        <f t="shared" si="336"/>
        <v>6</v>
      </c>
      <c r="P436" s="47">
        <f t="shared" si="337"/>
        <v>0</v>
      </c>
      <c r="Q436" s="47">
        <f t="shared" si="338"/>
        <v>16</v>
      </c>
      <c r="R436" s="47" t="str">
        <f t="shared" si="339"/>
        <v>6.16</v>
      </c>
      <c r="S436" s="47"/>
      <c r="T436" s="47"/>
      <c r="U436" s="47"/>
      <c r="V436" s="47"/>
      <c r="W436" s="47"/>
      <c r="X436" s="47"/>
      <c r="Y436" s="47"/>
      <c r="Z436" s="47"/>
    </row>
    <row r="437" spans="1:26" s="10" customFormat="1" outlineLevel="1">
      <c r="A437" s="115" t="str">
        <f t="shared" si="343"/>
        <v/>
      </c>
      <c r="B437" s="146" t="str">
        <f t="shared" si="344"/>
        <v/>
      </c>
      <c r="C437" s="123"/>
      <c r="D437" s="124"/>
      <c r="E437" s="152"/>
      <c r="F437" s="119"/>
      <c r="G437" s="119"/>
      <c r="H437" s="119" t="str">
        <f t="shared" si="345"/>
        <v/>
      </c>
      <c r="I437" s="47"/>
      <c r="J437" s="47"/>
      <c r="K437" s="47"/>
      <c r="L437" s="47">
        <f t="shared" si="310"/>
        <v>0</v>
      </c>
      <c r="M437" s="47">
        <f t="shared" si="311"/>
        <v>163</v>
      </c>
      <c r="N437" s="47"/>
      <c r="O437" s="47">
        <f t="shared" si="336"/>
        <v>6</v>
      </c>
      <c r="P437" s="47">
        <f t="shared" si="337"/>
        <v>0</v>
      </c>
      <c r="Q437" s="47">
        <f t="shared" si="338"/>
        <v>16</v>
      </c>
      <c r="R437" s="47" t="str">
        <f t="shared" si="339"/>
        <v>6.16</v>
      </c>
      <c r="S437" s="47"/>
      <c r="T437" s="47"/>
      <c r="U437" s="47"/>
      <c r="V437" s="47"/>
      <c r="W437" s="47"/>
      <c r="X437" s="47"/>
      <c r="Y437" s="47"/>
      <c r="Z437" s="47"/>
    </row>
    <row r="438" spans="1:26" s="10" customFormat="1" ht="67.5" outlineLevel="1">
      <c r="A438" s="115">
        <f t="shared" si="343"/>
        <v>164</v>
      </c>
      <c r="B438" s="146" t="str">
        <f t="shared" si="344"/>
        <v>6.17</v>
      </c>
      <c r="C438" s="125" t="s">
        <v>136</v>
      </c>
      <c r="D438" s="117" t="s">
        <v>47</v>
      </c>
      <c r="E438" s="119">
        <v>1</v>
      </c>
      <c r="F438" s="119">
        <v>0</v>
      </c>
      <c r="G438" s="119">
        <f>E438*F438</f>
        <v>0</v>
      </c>
      <c r="H438" s="119" t="str">
        <f t="shared" si="345"/>
        <v>vlastní</v>
      </c>
      <c r="I438" s="47"/>
      <c r="J438" s="47"/>
      <c r="K438" s="47"/>
      <c r="L438" s="47">
        <f t="shared" si="310"/>
        <v>1</v>
      </c>
      <c r="M438" s="47">
        <f t="shared" si="311"/>
        <v>164</v>
      </c>
      <c r="N438" s="47"/>
      <c r="O438" s="47">
        <f t="shared" si="336"/>
        <v>6</v>
      </c>
      <c r="P438" s="47">
        <f t="shared" si="337"/>
        <v>1</v>
      </c>
      <c r="Q438" s="47">
        <f t="shared" si="338"/>
        <v>17</v>
      </c>
      <c r="R438" s="47" t="str">
        <f t="shared" si="339"/>
        <v>6.17</v>
      </c>
      <c r="S438" s="47"/>
      <c r="T438" s="47"/>
      <c r="U438" s="47"/>
      <c r="V438" s="47"/>
      <c r="W438" s="47"/>
      <c r="X438" s="47"/>
      <c r="Y438" s="47"/>
      <c r="Z438" s="47"/>
    </row>
    <row r="439" spans="1:26" s="10" customFormat="1" outlineLevel="1">
      <c r="A439" s="115" t="str">
        <f t="shared" si="343"/>
        <v/>
      </c>
      <c r="B439" s="146" t="str">
        <f t="shared" si="344"/>
        <v/>
      </c>
      <c r="C439" s="125" t="s">
        <v>390</v>
      </c>
      <c r="D439" s="117"/>
      <c r="E439" s="119"/>
      <c r="F439" s="119"/>
      <c r="G439" s="119"/>
      <c r="H439" s="119" t="str">
        <f t="shared" si="345"/>
        <v/>
      </c>
      <c r="I439" s="47"/>
      <c r="J439" s="47"/>
      <c r="K439" s="47"/>
      <c r="L439" s="47">
        <f t="shared" si="310"/>
        <v>0</v>
      </c>
      <c r="M439" s="47">
        <f t="shared" si="311"/>
        <v>164</v>
      </c>
      <c r="N439" s="47"/>
      <c r="O439" s="47">
        <f t="shared" si="336"/>
        <v>6</v>
      </c>
      <c r="P439" s="47">
        <f t="shared" si="337"/>
        <v>0</v>
      </c>
      <c r="Q439" s="47">
        <f t="shared" si="338"/>
        <v>17</v>
      </c>
      <c r="R439" s="47" t="str">
        <f t="shared" si="339"/>
        <v>6.17</v>
      </c>
      <c r="S439" s="47"/>
      <c r="T439" s="47"/>
      <c r="U439" s="47"/>
      <c r="V439" s="47"/>
      <c r="W439" s="47"/>
      <c r="X439" s="47"/>
      <c r="Y439" s="47"/>
      <c r="Z439" s="47"/>
    </row>
    <row r="440" spans="1:26" s="10" customFormat="1" outlineLevel="1">
      <c r="A440" s="115" t="str">
        <f t="shared" si="343"/>
        <v/>
      </c>
      <c r="B440" s="146" t="str">
        <f t="shared" si="344"/>
        <v/>
      </c>
      <c r="C440" s="123"/>
      <c r="D440" s="124"/>
      <c r="E440" s="152"/>
      <c r="F440" s="119"/>
      <c r="G440" s="119"/>
      <c r="H440" s="119" t="str">
        <f t="shared" si="345"/>
        <v/>
      </c>
      <c r="I440" s="47"/>
      <c r="J440" s="47"/>
      <c r="K440" s="47"/>
      <c r="L440" s="47">
        <f t="shared" si="310"/>
        <v>0</v>
      </c>
      <c r="M440" s="47">
        <f t="shared" si="311"/>
        <v>164</v>
      </c>
      <c r="N440" s="47"/>
      <c r="O440" s="47">
        <f t="shared" si="336"/>
        <v>6</v>
      </c>
      <c r="P440" s="47">
        <f t="shared" si="337"/>
        <v>0</v>
      </c>
      <c r="Q440" s="47">
        <f t="shared" si="338"/>
        <v>17</v>
      </c>
      <c r="R440" s="47" t="str">
        <f t="shared" si="339"/>
        <v>6.17</v>
      </c>
      <c r="S440" s="47"/>
      <c r="T440" s="47"/>
      <c r="U440" s="47"/>
      <c r="V440" s="47"/>
      <c r="W440" s="47"/>
      <c r="X440" s="47"/>
      <c r="Y440" s="47"/>
      <c r="Z440" s="47"/>
    </row>
    <row r="441" spans="1:26" s="10" customFormat="1" ht="67.5" outlineLevel="1">
      <c r="A441" s="115">
        <f t="shared" si="343"/>
        <v>165</v>
      </c>
      <c r="B441" s="146" t="str">
        <f t="shared" si="344"/>
        <v>6.18</v>
      </c>
      <c r="C441" s="125" t="s">
        <v>164</v>
      </c>
      <c r="D441" s="117" t="s">
        <v>47</v>
      </c>
      <c r="E441" s="119">
        <v>4</v>
      </c>
      <c r="F441" s="119">
        <v>0</v>
      </c>
      <c r="G441" s="119">
        <f>E441*F441</f>
        <v>0</v>
      </c>
      <c r="H441" s="119" t="str">
        <f t="shared" si="345"/>
        <v>vlastní</v>
      </c>
      <c r="I441" s="47"/>
      <c r="J441" s="47"/>
      <c r="K441" s="47"/>
      <c r="L441" s="47">
        <f t="shared" si="310"/>
        <v>1</v>
      </c>
      <c r="M441" s="47">
        <f t="shared" si="311"/>
        <v>165</v>
      </c>
      <c r="N441" s="47"/>
      <c r="O441" s="47">
        <f t="shared" si="336"/>
        <v>6</v>
      </c>
      <c r="P441" s="47">
        <f t="shared" si="337"/>
        <v>1</v>
      </c>
      <c r="Q441" s="47">
        <f t="shared" si="338"/>
        <v>18</v>
      </c>
      <c r="R441" s="47" t="str">
        <f t="shared" si="339"/>
        <v>6.18</v>
      </c>
      <c r="S441" s="47"/>
      <c r="T441" s="47"/>
      <c r="U441" s="47"/>
      <c r="V441" s="47"/>
      <c r="W441" s="47"/>
      <c r="X441" s="47"/>
      <c r="Y441" s="47"/>
      <c r="Z441" s="47"/>
    </row>
    <row r="442" spans="1:26" s="10" customFormat="1" outlineLevel="1">
      <c r="A442" s="115" t="str">
        <f t="shared" si="343"/>
        <v/>
      </c>
      <c r="B442" s="146" t="str">
        <f t="shared" si="344"/>
        <v/>
      </c>
      <c r="C442" s="125" t="s">
        <v>390</v>
      </c>
      <c r="D442" s="117"/>
      <c r="E442" s="119"/>
      <c r="F442" s="119"/>
      <c r="G442" s="119"/>
      <c r="H442" s="119" t="str">
        <f t="shared" si="345"/>
        <v/>
      </c>
      <c r="I442" s="47"/>
      <c r="J442" s="47"/>
      <c r="K442" s="47"/>
      <c r="L442" s="47">
        <f t="shared" si="310"/>
        <v>0</v>
      </c>
      <c r="M442" s="47">
        <f t="shared" si="311"/>
        <v>165</v>
      </c>
      <c r="N442" s="47"/>
      <c r="O442" s="47">
        <f t="shared" si="336"/>
        <v>6</v>
      </c>
      <c r="P442" s="47">
        <f t="shared" si="337"/>
        <v>0</v>
      </c>
      <c r="Q442" s="47">
        <f t="shared" si="338"/>
        <v>18</v>
      </c>
      <c r="R442" s="47" t="str">
        <f t="shared" si="339"/>
        <v>6.18</v>
      </c>
      <c r="S442" s="47"/>
      <c r="T442" s="47"/>
      <c r="U442" s="47"/>
      <c r="V442" s="47"/>
      <c r="W442" s="47"/>
      <c r="X442" s="47"/>
      <c r="Y442" s="47"/>
      <c r="Z442" s="47"/>
    </row>
    <row r="443" spans="1:26" s="10" customFormat="1" outlineLevel="1">
      <c r="A443" s="115" t="str">
        <f t="shared" si="343"/>
        <v/>
      </c>
      <c r="B443" s="146" t="str">
        <f t="shared" si="344"/>
        <v/>
      </c>
      <c r="C443" s="123"/>
      <c r="D443" s="124"/>
      <c r="E443" s="152"/>
      <c r="F443" s="119"/>
      <c r="G443" s="119"/>
      <c r="H443" s="119" t="str">
        <f t="shared" si="345"/>
        <v/>
      </c>
      <c r="I443" s="47"/>
      <c r="J443" s="47"/>
      <c r="K443" s="47"/>
      <c r="L443" s="47">
        <f t="shared" si="310"/>
        <v>0</v>
      </c>
      <c r="M443" s="47">
        <f t="shared" si="311"/>
        <v>165</v>
      </c>
      <c r="N443" s="47"/>
      <c r="O443" s="47">
        <f t="shared" si="336"/>
        <v>6</v>
      </c>
      <c r="P443" s="47">
        <f t="shared" si="337"/>
        <v>0</v>
      </c>
      <c r="Q443" s="47">
        <f t="shared" si="338"/>
        <v>18</v>
      </c>
      <c r="R443" s="47" t="str">
        <f t="shared" si="339"/>
        <v>6.18</v>
      </c>
      <c r="S443" s="47"/>
      <c r="T443" s="47"/>
      <c r="U443" s="47"/>
      <c r="V443" s="47"/>
      <c r="W443" s="47"/>
      <c r="X443" s="47"/>
      <c r="Y443" s="47"/>
      <c r="Z443" s="47"/>
    </row>
    <row r="444" spans="1:26" s="10" customFormat="1" ht="67.5" outlineLevel="1">
      <c r="A444" s="115">
        <f t="shared" si="343"/>
        <v>166</v>
      </c>
      <c r="B444" s="146" t="str">
        <f t="shared" si="344"/>
        <v>6.19</v>
      </c>
      <c r="C444" s="125" t="s">
        <v>129</v>
      </c>
      <c r="D444" s="117" t="s">
        <v>47</v>
      </c>
      <c r="E444" s="119">
        <v>2</v>
      </c>
      <c r="F444" s="119">
        <v>0</v>
      </c>
      <c r="G444" s="119">
        <f>E444*F444</f>
        <v>0</v>
      </c>
      <c r="H444" s="119" t="str">
        <f t="shared" si="345"/>
        <v>vlastní</v>
      </c>
      <c r="I444" s="47"/>
      <c r="J444" s="47"/>
      <c r="K444" s="47"/>
      <c r="L444" s="47">
        <f t="shared" si="310"/>
        <v>1</v>
      </c>
      <c r="M444" s="47">
        <f t="shared" si="311"/>
        <v>166</v>
      </c>
      <c r="N444" s="47"/>
      <c r="O444" s="47">
        <f t="shared" si="336"/>
        <v>6</v>
      </c>
      <c r="P444" s="47">
        <f t="shared" si="337"/>
        <v>1</v>
      </c>
      <c r="Q444" s="47">
        <f t="shared" si="338"/>
        <v>19</v>
      </c>
      <c r="R444" s="47" t="str">
        <f t="shared" si="339"/>
        <v>6.19</v>
      </c>
      <c r="S444" s="47"/>
      <c r="T444" s="47"/>
      <c r="U444" s="47"/>
      <c r="V444" s="47"/>
      <c r="W444" s="47"/>
      <c r="X444" s="47"/>
      <c r="Y444" s="47"/>
      <c r="Z444" s="47"/>
    </row>
    <row r="445" spans="1:26" s="10" customFormat="1" outlineLevel="1">
      <c r="A445" s="115" t="str">
        <f t="shared" si="343"/>
        <v/>
      </c>
      <c r="B445" s="146" t="str">
        <f t="shared" si="344"/>
        <v/>
      </c>
      <c r="C445" s="125" t="s">
        <v>390</v>
      </c>
      <c r="D445" s="117"/>
      <c r="E445" s="119"/>
      <c r="F445" s="119"/>
      <c r="G445" s="119"/>
      <c r="H445" s="119" t="str">
        <f t="shared" si="345"/>
        <v/>
      </c>
      <c r="I445" s="47"/>
      <c r="J445" s="47"/>
      <c r="K445" s="47"/>
      <c r="L445" s="47">
        <f t="shared" si="310"/>
        <v>0</v>
      </c>
      <c r="M445" s="47">
        <f t="shared" si="311"/>
        <v>166</v>
      </c>
      <c r="N445" s="47"/>
      <c r="O445" s="47">
        <f t="shared" si="336"/>
        <v>6</v>
      </c>
      <c r="P445" s="47">
        <f t="shared" si="337"/>
        <v>0</v>
      </c>
      <c r="Q445" s="47">
        <f t="shared" si="338"/>
        <v>19</v>
      </c>
      <c r="R445" s="47" t="str">
        <f t="shared" si="339"/>
        <v>6.19</v>
      </c>
      <c r="S445" s="47"/>
      <c r="T445" s="47"/>
      <c r="U445" s="47"/>
      <c r="V445" s="47"/>
      <c r="W445" s="47"/>
      <c r="X445" s="47"/>
      <c r="Y445" s="47"/>
      <c r="Z445" s="47"/>
    </row>
    <row r="446" spans="1:26" s="10" customFormat="1" outlineLevel="1">
      <c r="A446" s="115" t="str">
        <f t="shared" si="343"/>
        <v/>
      </c>
      <c r="B446" s="146" t="str">
        <f t="shared" si="344"/>
        <v/>
      </c>
      <c r="C446" s="123"/>
      <c r="D446" s="124"/>
      <c r="E446" s="152"/>
      <c r="F446" s="119"/>
      <c r="G446" s="119"/>
      <c r="H446" s="119" t="str">
        <f t="shared" si="345"/>
        <v/>
      </c>
      <c r="I446" s="47"/>
      <c r="J446" s="47"/>
      <c r="K446" s="47"/>
      <c r="L446" s="47">
        <f t="shared" si="310"/>
        <v>0</v>
      </c>
      <c r="M446" s="47">
        <f t="shared" si="311"/>
        <v>166</v>
      </c>
      <c r="N446" s="47"/>
      <c r="O446" s="47">
        <f t="shared" si="336"/>
        <v>6</v>
      </c>
      <c r="P446" s="47">
        <f t="shared" si="337"/>
        <v>0</v>
      </c>
      <c r="Q446" s="47">
        <f t="shared" si="338"/>
        <v>19</v>
      </c>
      <c r="R446" s="47" t="str">
        <f t="shared" si="339"/>
        <v>6.19</v>
      </c>
      <c r="S446" s="47"/>
      <c r="T446" s="47"/>
      <c r="U446" s="47"/>
      <c r="V446" s="47"/>
      <c r="W446" s="47"/>
      <c r="X446" s="47"/>
      <c r="Y446" s="47"/>
      <c r="Z446" s="47"/>
    </row>
    <row r="447" spans="1:26" s="10" customFormat="1" ht="67.5" outlineLevel="1">
      <c r="A447" s="115">
        <f t="shared" si="343"/>
        <v>167</v>
      </c>
      <c r="B447" s="146" t="str">
        <f t="shared" si="344"/>
        <v>6.20</v>
      </c>
      <c r="C447" s="125" t="s">
        <v>107</v>
      </c>
      <c r="D447" s="117" t="s">
        <v>47</v>
      </c>
      <c r="E447" s="119">
        <v>4</v>
      </c>
      <c r="F447" s="119">
        <v>0</v>
      </c>
      <c r="G447" s="119">
        <f>E447*F447</f>
        <v>0</v>
      </c>
      <c r="H447" s="119" t="str">
        <f t="shared" si="345"/>
        <v>vlastní</v>
      </c>
      <c r="I447" s="47"/>
      <c r="J447" s="47"/>
      <c r="K447" s="47"/>
      <c r="L447" s="47">
        <f t="shared" si="310"/>
        <v>1</v>
      </c>
      <c r="M447" s="47">
        <f t="shared" si="311"/>
        <v>167</v>
      </c>
      <c r="N447" s="47"/>
      <c r="O447" s="47">
        <f t="shared" si="336"/>
        <v>6</v>
      </c>
      <c r="P447" s="47">
        <f t="shared" si="337"/>
        <v>1</v>
      </c>
      <c r="Q447" s="47">
        <f t="shared" si="338"/>
        <v>20</v>
      </c>
      <c r="R447" s="47" t="str">
        <f t="shared" si="339"/>
        <v>6.20</v>
      </c>
      <c r="S447" s="47"/>
      <c r="T447" s="47"/>
      <c r="U447" s="47"/>
      <c r="V447" s="47"/>
      <c r="W447" s="47"/>
      <c r="X447" s="47"/>
      <c r="Y447" s="47"/>
      <c r="Z447" s="47"/>
    </row>
    <row r="448" spans="1:26" s="10" customFormat="1" outlineLevel="1">
      <c r="A448" s="115" t="str">
        <f t="shared" si="343"/>
        <v/>
      </c>
      <c r="B448" s="146" t="str">
        <f t="shared" si="344"/>
        <v/>
      </c>
      <c r="C448" s="125" t="s">
        <v>390</v>
      </c>
      <c r="D448" s="117"/>
      <c r="E448" s="119"/>
      <c r="F448" s="119"/>
      <c r="G448" s="119"/>
      <c r="H448" s="119" t="str">
        <f t="shared" si="345"/>
        <v/>
      </c>
      <c r="I448" s="47"/>
      <c r="J448" s="47"/>
      <c r="K448" s="47"/>
      <c r="L448" s="47">
        <f t="shared" si="310"/>
        <v>0</v>
      </c>
      <c r="M448" s="47">
        <f t="shared" si="311"/>
        <v>167</v>
      </c>
      <c r="N448" s="47"/>
      <c r="O448" s="47">
        <f t="shared" si="336"/>
        <v>6</v>
      </c>
      <c r="P448" s="47">
        <f t="shared" si="337"/>
        <v>0</v>
      </c>
      <c r="Q448" s="47">
        <f t="shared" si="338"/>
        <v>20</v>
      </c>
      <c r="R448" s="47" t="str">
        <f t="shared" si="339"/>
        <v>6.20</v>
      </c>
      <c r="S448" s="47"/>
      <c r="T448" s="47"/>
      <c r="U448" s="47"/>
      <c r="V448" s="47"/>
      <c r="W448" s="47"/>
      <c r="X448" s="47"/>
      <c r="Y448" s="47"/>
      <c r="Z448" s="47"/>
    </row>
    <row r="449" spans="1:26" s="10" customFormat="1" outlineLevel="1">
      <c r="A449" s="115" t="str">
        <f t="shared" si="343"/>
        <v/>
      </c>
      <c r="B449" s="146" t="str">
        <f t="shared" si="344"/>
        <v/>
      </c>
      <c r="C449" s="123"/>
      <c r="D449" s="124"/>
      <c r="E449" s="152"/>
      <c r="F449" s="119"/>
      <c r="G449" s="119"/>
      <c r="H449" s="119" t="str">
        <f t="shared" si="345"/>
        <v/>
      </c>
      <c r="I449" s="47"/>
      <c r="J449" s="47"/>
      <c r="K449" s="47"/>
      <c r="L449" s="47">
        <f t="shared" si="310"/>
        <v>0</v>
      </c>
      <c r="M449" s="47">
        <f t="shared" si="311"/>
        <v>167</v>
      </c>
      <c r="N449" s="47"/>
      <c r="O449" s="47">
        <f t="shared" si="336"/>
        <v>6</v>
      </c>
      <c r="P449" s="47">
        <f t="shared" si="337"/>
        <v>0</v>
      </c>
      <c r="Q449" s="47">
        <f t="shared" si="338"/>
        <v>20</v>
      </c>
      <c r="R449" s="47" t="str">
        <f t="shared" si="339"/>
        <v>6.20</v>
      </c>
      <c r="S449" s="47"/>
      <c r="T449" s="47"/>
      <c r="U449" s="47"/>
      <c r="V449" s="47"/>
      <c r="W449" s="47"/>
      <c r="X449" s="47"/>
      <c r="Y449" s="47"/>
      <c r="Z449" s="47"/>
    </row>
    <row r="450" spans="1:26" s="10" customFormat="1" ht="22.5" outlineLevel="1">
      <c r="A450" s="115">
        <f t="shared" si="343"/>
        <v>168</v>
      </c>
      <c r="B450" s="146" t="str">
        <f t="shared" si="344"/>
        <v>6.21</v>
      </c>
      <c r="C450" s="126" t="s">
        <v>92</v>
      </c>
      <c r="D450" s="127" t="s">
        <v>47</v>
      </c>
      <c r="E450" s="119">
        <v>7</v>
      </c>
      <c r="F450" s="119">
        <v>0</v>
      </c>
      <c r="G450" s="119">
        <f>E450*F450</f>
        <v>0</v>
      </c>
      <c r="H450" s="119" t="str">
        <f t="shared" si="345"/>
        <v>vlastní</v>
      </c>
      <c r="I450" s="47"/>
      <c r="J450" s="47"/>
      <c r="K450" s="47"/>
      <c r="L450" s="47">
        <f t="shared" si="310"/>
        <v>1</v>
      </c>
      <c r="M450" s="47">
        <f t="shared" si="311"/>
        <v>168</v>
      </c>
      <c r="N450" s="47"/>
      <c r="O450" s="47">
        <f t="shared" si="336"/>
        <v>6</v>
      </c>
      <c r="P450" s="47">
        <f t="shared" si="337"/>
        <v>1</v>
      </c>
      <c r="Q450" s="47">
        <f t="shared" si="338"/>
        <v>21</v>
      </c>
      <c r="R450" s="47" t="str">
        <f t="shared" si="339"/>
        <v>6.21</v>
      </c>
      <c r="S450" s="47"/>
      <c r="T450" s="47"/>
      <c r="U450" s="47"/>
      <c r="V450" s="47"/>
      <c r="W450" s="47"/>
      <c r="X450" s="47"/>
      <c r="Y450" s="47"/>
      <c r="Z450" s="47"/>
    </row>
    <row r="451" spans="1:26" s="10" customFormat="1" outlineLevel="1">
      <c r="A451" s="115" t="str">
        <f t="shared" si="343"/>
        <v/>
      </c>
      <c r="B451" s="146" t="str">
        <f t="shared" si="344"/>
        <v/>
      </c>
      <c r="C451" s="123"/>
      <c r="D451" s="128"/>
      <c r="E451" s="152"/>
      <c r="F451" s="119"/>
      <c r="G451" s="119"/>
      <c r="H451" s="119" t="str">
        <f t="shared" si="345"/>
        <v/>
      </c>
      <c r="I451" s="47"/>
      <c r="J451" s="47"/>
      <c r="K451" s="47"/>
      <c r="L451" s="47">
        <f t="shared" si="310"/>
        <v>0</v>
      </c>
      <c r="M451" s="47">
        <f t="shared" si="311"/>
        <v>168</v>
      </c>
      <c r="N451" s="47"/>
      <c r="O451" s="47">
        <f t="shared" si="336"/>
        <v>6</v>
      </c>
      <c r="P451" s="47">
        <f t="shared" si="337"/>
        <v>0</v>
      </c>
      <c r="Q451" s="47">
        <f t="shared" si="338"/>
        <v>21</v>
      </c>
      <c r="R451" s="47" t="str">
        <f t="shared" si="339"/>
        <v>6.21</v>
      </c>
      <c r="S451" s="47"/>
      <c r="T451" s="47"/>
      <c r="U451" s="47"/>
      <c r="V451" s="47"/>
      <c r="W451" s="47"/>
      <c r="X451" s="47"/>
      <c r="Y451" s="47"/>
      <c r="Z451" s="47"/>
    </row>
    <row r="452" spans="1:26" s="10" customFormat="1" ht="22.5" outlineLevel="1">
      <c r="A452" s="115">
        <f t="shared" si="343"/>
        <v>169</v>
      </c>
      <c r="B452" s="146" t="str">
        <f t="shared" si="344"/>
        <v>6.22</v>
      </c>
      <c r="C452" s="126" t="s">
        <v>165</v>
      </c>
      <c r="D452" s="127" t="s">
        <v>47</v>
      </c>
      <c r="E452" s="119">
        <v>2</v>
      </c>
      <c r="F452" s="119">
        <v>0</v>
      </c>
      <c r="G452" s="119">
        <f>E452*F452</f>
        <v>0</v>
      </c>
      <c r="H452" s="119" t="str">
        <f t="shared" si="345"/>
        <v>vlastní</v>
      </c>
      <c r="I452" s="47"/>
      <c r="J452" s="47"/>
      <c r="K452" s="47"/>
      <c r="L452" s="47">
        <f t="shared" si="310"/>
        <v>1</v>
      </c>
      <c r="M452" s="47">
        <f t="shared" si="311"/>
        <v>169</v>
      </c>
      <c r="N452" s="47"/>
      <c r="O452" s="47">
        <f t="shared" si="336"/>
        <v>6</v>
      </c>
      <c r="P452" s="47">
        <f t="shared" si="337"/>
        <v>1</v>
      </c>
      <c r="Q452" s="47">
        <f t="shared" si="338"/>
        <v>22</v>
      </c>
      <c r="R452" s="47" t="str">
        <f t="shared" si="339"/>
        <v>6.22</v>
      </c>
      <c r="S452" s="47"/>
      <c r="T452" s="47"/>
      <c r="U452" s="47"/>
      <c r="V452" s="47"/>
      <c r="W452" s="47"/>
      <c r="X452" s="47"/>
      <c r="Y452" s="47"/>
      <c r="Z452" s="47"/>
    </row>
    <row r="453" spans="1:26" s="10" customFormat="1" outlineLevel="1">
      <c r="A453" s="115" t="str">
        <f t="shared" si="343"/>
        <v/>
      </c>
      <c r="B453" s="146" t="str">
        <f t="shared" si="344"/>
        <v/>
      </c>
      <c r="C453" s="123"/>
      <c r="D453" s="128"/>
      <c r="E453" s="152"/>
      <c r="F453" s="119"/>
      <c r="G453" s="119"/>
      <c r="H453" s="119" t="str">
        <f t="shared" si="345"/>
        <v/>
      </c>
      <c r="I453" s="47"/>
      <c r="J453" s="47"/>
      <c r="K453" s="47"/>
      <c r="L453" s="47">
        <f t="shared" si="310"/>
        <v>0</v>
      </c>
      <c r="M453" s="47">
        <f t="shared" si="311"/>
        <v>169</v>
      </c>
      <c r="N453" s="47"/>
      <c r="O453" s="47">
        <f t="shared" si="336"/>
        <v>6</v>
      </c>
      <c r="P453" s="47">
        <f t="shared" si="337"/>
        <v>0</v>
      </c>
      <c r="Q453" s="47">
        <f t="shared" si="338"/>
        <v>22</v>
      </c>
      <c r="R453" s="47" t="str">
        <f t="shared" si="339"/>
        <v>6.22</v>
      </c>
      <c r="S453" s="47"/>
      <c r="T453" s="47"/>
      <c r="U453" s="47"/>
      <c r="V453" s="47"/>
      <c r="W453" s="47"/>
      <c r="X453" s="47"/>
      <c r="Y453" s="47"/>
      <c r="Z453" s="47"/>
    </row>
    <row r="454" spans="1:26" s="10" customFormat="1" ht="22.5" outlineLevel="1">
      <c r="A454" s="115">
        <f t="shared" si="343"/>
        <v>170</v>
      </c>
      <c r="B454" s="146" t="str">
        <f t="shared" si="344"/>
        <v>6.23</v>
      </c>
      <c r="C454" s="126" t="s">
        <v>166</v>
      </c>
      <c r="D454" s="127" t="s">
        <v>47</v>
      </c>
      <c r="E454" s="119">
        <v>2</v>
      </c>
      <c r="F454" s="119">
        <v>0</v>
      </c>
      <c r="G454" s="119">
        <f>E454*F454</f>
        <v>0</v>
      </c>
      <c r="H454" s="119" t="str">
        <f t="shared" si="345"/>
        <v>vlastní</v>
      </c>
      <c r="I454" s="47"/>
      <c r="J454" s="47"/>
      <c r="K454" s="47"/>
      <c r="L454" s="47">
        <f t="shared" si="310"/>
        <v>1</v>
      </c>
      <c r="M454" s="47">
        <f t="shared" si="311"/>
        <v>170</v>
      </c>
      <c r="N454" s="47"/>
      <c r="O454" s="47">
        <f t="shared" si="336"/>
        <v>6</v>
      </c>
      <c r="P454" s="47">
        <f t="shared" si="337"/>
        <v>1</v>
      </c>
      <c r="Q454" s="47">
        <f t="shared" si="338"/>
        <v>23</v>
      </c>
      <c r="R454" s="47" t="str">
        <f t="shared" si="339"/>
        <v>6.23</v>
      </c>
      <c r="S454" s="47"/>
      <c r="T454" s="47"/>
      <c r="U454" s="47"/>
      <c r="V454" s="47"/>
      <c r="W454" s="47"/>
      <c r="X454" s="47"/>
      <c r="Y454" s="47"/>
      <c r="Z454" s="47"/>
    </row>
    <row r="455" spans="1:26" s="10" customFormat="1" outlineLevel="1">
      <c r="A455" s="115" t="str">
        <f t="shared" si="343"/>
        <v/>
      </c>
      <c r="B455" s="146" t="str">
        <f t="shared" si="344"/>
        <v/>
      </c>
      <c r="C455" s="123"/>
      <c r="D455" s="128"/>
      <c r="E455" s="152"/>
      <c r="F455" s="119"/>
      <c r="G455" s="119"/>
      <c r="H455" s="119" t="str">
        <f t="shared" si="345"/>
        <v/>
      </c>
      <c r="I455" s="47"/>
      <c r="J455" s="47"/>
      <c r="K455" s="47"/>
      <c r="L455" s="47">
        <f t="shared" si="310"/>
        <v>0</v>
      </c>
      <c r="M455" s="47">
        <f t="shared" si="311"/>
        <v>170</v>
      </c>
      <c r="N455" s="47"/>
      <c r="O455" s="47">
        <f t="shared" si="336"/>
        <v>6</v>
      </c>
      <c r="P455" s="47">
        <f t="shared" si="337"/>
        <v>0</v>
      </c>
      <c r="Q455" s="47">
        <f t="shared" si="338"/>
        <v>23</v>
      </c>
      <c r="R455" s="47" t="str">
        <f t="shared" si="339"/>
        <v>6.23</v>
      </c>
      <c r="S455" s="47"/>
      <c r="T455" s="47"/>
      <c r="U455" s="47"/>
      <c r="V455" s="47"/>
      <c r="W455" s="47"/>
      <c r="X455" s="47"/>
      <c r="Y455" s="47"/>
      <c r="Z455" s="47"/>
    </row>
    <row r="456" spans="1:26" s="10" customFormat="1" ht="22.5" outlineLevel="1">
      <c r="A456" s="115">
        <f t="shared" si="343"/>
        <v>171</v>
      </c>
      <c r="B456" s="146" t="str">
        <f t="shared" si="344"/>
        <v>6.24</v>
      </c>
      <c r="C456" s="126" t="s">
        <v>167</v>
      </c>
      <c r="D456" s="127" t="s">
        <v>47</v>
      </c>
      <c r="E456" s="119">
        <v>2</v>
      </c>
      <c r="F456" s="119">
        <v>0</v>
      </c>
      <c r="G456" s="119">
        <f>E456*F456</f>
        <v>0</v>
      </c>
      <c r="H456" s="119" t="str">
        <f t="shared" si="345"/>
        <v>vlastní</v>
      </c>
      <c r="I456" s="47"/>
      <c r="J456" s="47"/>
      <c r="K456" s="47"/>
      <c r="L456" s="47">
        <f t="shared" si="310"/>
        <v>1</v>
      </c>
      <c r="M456" s="47">
        <f t="shared" si="311"/>
        <v>171</v>
      </c>
      <c r="N456" s="47"/>
      <c r="O456" s="47">
        <f t="shared" si="336"/>
        <v>6</v>
      </c>
      <c r="P456" s="47">
        <f t="shared" si="337"/>
        <v>1</v>
      </c>
      <c r="Q456" s="47">
        <f t="shared" si="338"/>
        <v>24</v>
      </c>
      <c r="R456" s="47" t="str">
        <f t="shared" si="339"/>
        <v>6.24</v>
      </c>
      <c r="S456" s="47"/>
      <c r="T456" s="47"/>
      <c r="U456" s="47"/>
      <c r="V456" s="47"/>
      <c r="W456" s="47"/>
      <c r="X456" s="47"/>
      <c r="Y456" s="47"/>
      <c r="Z456" s="47"/>
    </row>
    <row r="457" spans="1:26" s="10" customFormat="1" outlineLevel="1">
      <c r="A457" s="115" t="str">
        <f t="shared" si="343"/>
        <v/>
      </c>
      <c r="B457" s="146" t="str">
        <f t="shared" si="344"/>
        <v/>
      </c>
      <c r="C457" s="123"/>
      <c r="D457" s="128"/>
      <c r="E457" s="152"/>
      <c r="F457" s="119"/>
      <c r="G457" s="119"/>
      <c r="H457" s="119" t="str">
        <f t="shared" si="345"/>
        <v/>
      </c>
      <c r="I457" s="47"/>
      <c r="J457" s="47"/>
      <c r="K457" s="47"/>
      <c r="L457" s="47">
        <f t="shared" ref="L457:L520" si="346">IF(ISTEXT(D457),1,0)</f>
        <v>0</v>
      </c>
      <c r="M457" s="47">
        <f t="shared" ref="M457:M520" si="347">L457+M456</f>
        <v>171</v>
      </c>
      <c r="N457" s="47"/>
      <c r="O457" s="47">
        <f t="shared" si="336"/>
        <v>6</v>
      </c>
      <c r="P457" s="47">
        <f t="shared" si="337"/>
        <v>0</v>
      </c>
      <c r="Q457" s="47">
        <f t="shared" si="338"/>
        <v>24</v>
      </c>
      <c r="R457" s="47" t="str">
        <f t="shared" si="339"/>
        <v>6.24</v>
      </c>
      <c r="S457" s="47"/>
      <c r="T457" s="47"/>
      <c r="U457" s="47"/>
      <c r="V457" s="47"/>
      <c r="W457" s="47"/>
      <c r="X457" s="47"/>
      <c r="Y457" s="47"/>
      <c r="Z457" s="47"/>
    </row>
    <row r="458" spans="1:26" s="10" customFormat="1" ht="22.5" outlineLevel="1">
      <c r="A458" s="115">
        <f t="shared" si="343"/>
        <v>172</v>
      </c>
      <c r="B458" s="146" t="str">
        <f t="shared" si="344"/>
        <v>6.25</v>
      </c>
      <c r="C458" s="126" t="s">
        <v>94</v>
      </c>
      <c r="D458" s="127" t="s">
        <v>47</v>
      </c>
      <c r="E458" s="119">
        <v>2</v>
      </c>
      <c r="F458" s="119">
        <v>0</v>
      </c>
      <c r="G458" s="119">
        <f>E458*F458</f>
        <v>0</v>
      </c>
      <c r="H458" s="119" t="str">
        <f t="shared" si="345"/>
        <v>vlastní</v>
      </c>
      <c r="I458" s="47"/>
      <c r="J458" s="47"/>
      <c r="K458" s="47"/>
      <c r="L458" s="47">
        <f t="shared" si="346"/>
        <v>1</v>
      </c>
      <c r="M458" s="47">
        <f t="shared" si="347"/>
        <v>172</v>
      </c>
      <c r="N458" s="47"/>
      <c r="O458" s="47">
        <f t="shared" si="336"/>
        <v>6</v>
      </c>
      <c r="P458" s="47">
        <f t="shared" si="337"/>
        <v>1</v>
      </c>
      <c r="Q458" s="47">
        <f t="shared" si="338"/>
        <v>25</v>
      </c>
      <c r="R458" s="47" t="str">
        <f t="shared" si="339"/>
        <v>6.25</v>
      </c>
      <c r="S458" s="47"/>
      <c r="T458" s="47"/>
      <c r="U458" s="47"/>
      <c r="V458" s="47"/>
      <c r="W458" s="47"/>
      <c r="X458" s="47"/>
      <c r="Y458" s="47"/>
      <c r="Z458" s="47"/>
    </row>
    <row r="459" spans="1:26" s="10" customFormat="1" outlineLevel="1">
      <c r="A459" s="115" t="str">
        <f t="shared" si="343"/>
        <v/>
      </c>
      <c r="B459" s="146" t="str">
        <f t="shared" si="344"/>
        <v/>
      </c>
      <c r="C459" s="123"/>
      <c r="D459" s="128"/>
      <c r="E459" s="152"/>
      <c r="F459" s="119"/>
      <c r="G459" s="119"/>
      <c r="H459" s="119" t="str">
        <f t="shared" si="345"/>
        <v/>
      </c>
      <c r="I459" s="47"/>
      <c r="J459" s="47"/>
      <c r="K459" s="47"/>
      <c r="L459" s="47">
        <f t="shared" si="346"/>
        <v>0</v>
      </c>
      <c r="M459" s="47">
        <f t="shared" si="347"/>
        <v>172</v>
      </c>
      <c r="N459" s="47"/>
      <c r="O459" s="47">
        <f t="shared" si="336"/>
        <v>6</v>
      </c>
      <c r="P459" s="47">
        <f t="shared" si="337"/>
        <v>0</v>
      </c>
      <c r="Q459" s="47">
        <f t="shared" si="338"/>
        <v>25</v>
      </c>
      <c r="R459" s="47" t="str">
        <f t="shared" si="339"/>
        <v>6.25</v>
      </c>
      <c r="S459" s="47"/>
      <c r="T459" s="47"/>
      <c r="U459" s="47"/>
      <c r="V459" s="47"/>
      <c r="W459" s="47"/>
      <c r="X459" s="47"/>
      <c r="Y459" s="47"/>
      <c r="Z459" s="47"/>
    </row>
    <row r="460" spans="1:26" s="10" customFormat="1" ht="22.5" outlineLevel="1">
      <c r="A460" s="115">
        <f t="shared" si="343"/>
        <v>173</v>
      </c>
      <c r="B460" s="146" t="str">
        <f t="shared" si="344"/>
        <v>6.26</v>
      </c>
      <c r="C460" s="126" t="s">
        <v>168</v>
      </c>
      <c r="D460" s="127" t="s">
        <v>47</v>
      </c>
      <c r="E460" s="119">
        <v>1</v>
      </c>
      <c r="F460" s="119">
        <v>0</v>
      </c>
      <c r="G460" s="119">
        <f>E460*F460</f>
        <v>0</v>
      </c>
      <c r="H460" s="119" t="str">
        <f t="shared" si="345"/>
        <v>vlastní</v>
      </c>
      <c r="I460" s="47"/>
      <c r="J460" s="47"/>
      <c r="K460" s="47"/>
      <c r="L460" s="47">
        <f t="shared" si="346"/>
        <v>1</v>
      </c>
      <c r="M460" s="47">
        <f t="shared" si="347"/>
        <v>173</v>
      </c>
      <c r="N460" s="47"/>
      <c r="O460" s="47">
        <f t="shared" si="336"/>
        <v>6</v>
      </c>
      <c r="P460" s="47">
        <f t="shared" si="337"/>
        <v>1</v>
      </c>
      <c r="Q460" s="47">
        <f t="shared" si="338"/>
        <v>26</v>
      </c>
      <c r="R460" s="47" t="str">
        <f t="shared" si="339"/>
        <v>6.26</v>
      </c>
      <c r="S460" s="47"/>
      <c r="T460" s="47"/>
      <c r="U460" s="47"/>
      <c r="V460" s="47"/>
      <c r="W460" s="47"/>
      <c r="X460" s="47"/>
      <c r="Y460" s="47"/>
      <c r="Z460" s="47"/>
    </row>
    <row r="461" spans="1:26" s="10" customFormat="1" outlineLevel="1">
      <c r="A461" s="115" t="str">
        <f t="shared" si="343"/>
        <v/>
      </c>
      <c r="B461" s="146" t="str">
        <f t="shared" si="344"/>
        <v/>
      </c>
      <c r="C461" s="123"/>
      <c r="D461" s="128"/>
      <c r="E461" s="152"/>
      <c r="F461" s="119"/>
      <c r="G461" s="119"/>
      <c r="H461" s="119" t="str">
        <f t="shared" si="345"/>
        <v/>
      </c>
      <c r="I461" s="47"/>
      <c r="J461" s="47"/>
      <c r="K461" s="47"/>
      <c r="L461" s="47">
        <f t="shared" si="346"/>
        <v>0</v>
      </c>
      <c r="M461" s="47">
        <f t="shared" si="347"/>
        <v>173</v>
      </c>
      <c r="N461" s="47"/>
      <c r="O461" s="47">
        <f t="shared" si="336"/>
        <v>6</v>
      </c>
      <c r="P461" s="47">
        <f t="shared" si="337"/>
        <v>0</v>
      </c>
      <c r="Q461" s="47">
        <f t="shared" si="338"/>
        <v>26</v>
      </c>
      <c r="R461" s="47" t="str">
        <f t="shared" si="339"/>
        <v>6.26</v>
      </c>
      <c r="S461" s="47"/>
      <c r="T461" s="47"/>
      <c r="U461" s="47"/>
      <c r="V461" s="47"/>
      <c r="W461" s="47"/>
      <c r="X461" s="47"/>
      <c r="Y461" s="47"/>
      <c r="Z461" s="47"/>
    </row>
    <row r="462" spans="1:26" s="10" customFormat="1" ht="22.5" outlineLevel="1">
      <c r="A462" s="115">
        <f t="shared" si="343"/>
        <v>174</v>
      </c>
      <c r="B462" s="146" t="str">
        <f t="shared" si="344"/>
        <v>6.27</v>
      </c>
      <c r="C462" s="126" t="s">
        <v>97</v>
      </c>
      <c r="D462" s="127" t="s">
        <v>47</v>
      </c>
      <c r="E462" s="119">
        <v>1</v>
      </c>
      <c r="F462" s="119">
        <v>0</v>
      </c>
      <c r="G462" s="119">
        <f>E462*F462</f>
        <v>0</v>
      </c>
      <c r="H462" s="119" t="str">
        <f t="shared" si="345"/>
        <v>vlastní</v>
      </c>
      <c r="I462" s="47"/>
      <c r="J462" s="47"/>
      <c r="K462" s="47"/>
      <c r="L462" s="47">
        <f t="shared" si="346"/>
        <v>1</v>
      </c>
      <c r="M462" s="47">
        <f t="shared" si="347"/>
        <v>174</v>
      </c>
      <c r="N462" s="47"/>
      <c r="O462" s="47">
        <f t="shared" si="336"/>
        <v>6</v>
      </c>
      <c r="P462" s="47">
        <f t="shared" si="337"/>
        <v>1</v>
      </c>
      <c r="Q462" s="47">
        <f t="shared" si="338"/>
        <v>27</v>
      </c>
      <c r="R462" s="47" t="str">
        <f t="shared" si="339"/>
        <v>6.27</v>
      </c>
      <c r="S462" s="47"/>
      <c r="T462" s="47"/>
      <c r="U462" s="47"/>
      <c r="V462" s="47"/>
      <c r="W462" s="47"/>
      <c r="X462" s="47"/>
      <c r="Y462" s="47"/>
      <c r="Z462" s="47"/>
    </row>
    <row r="463" spans="1:26" s="10" customFormat="1" outlineLevel="1">
      <c r="A463" s="115" t="str">
        <f t="shared" si="343"/>
        <v/>
      </c>
      <c r="B463" s="146" t="str">
        <f t="shared" si="344"/>
        <v/>
      </c>
      <c r="C463" s="123"/>
      <c r="D463" s="128"/>
      <c r="E463" s="152"/>
      <c r="F463" s="119"/>
      <c r="G463" s="119"/>
      <c r="H463" s="119" t="str">
        <f t="shared" si="345"/>
        <v/>
      </c>
      <c r="I463" s="47"/>
      <c r="J463" s="47"/>
      <c r="K463" s="47"/>
      <c r="L463" s="47">
        <f t="shared" si="346"/>
        <v>0</v>
      </c>
      <c r="M463" s="47">
        <f t="shared" si="347"/>
        <v>174</v>
      </c>
      <c r="N463" s="47"/>
      <c r="O463" s="47">
        <f t="shared" si="336"/>
        <v>6</v>
      </c>
      <c r="P463" s="47">
        <f t="shared" si="337"/>
        <v>0</v>
      </c>
      <c r="Q463" s="47">
        <f t="shared" si="338"/>
        <v>27</v>
      </c>
      <c r="R463" s="47" t="str">
        <f t="shared" si="339"/>
        <v>6.27</v>
      </c>
      <c r="S463" s="47"/>
      <c r="T463" s="47"/>
      <c r="U463" s="47"/>
      <c r="V463" s="47"/>
      <c r="W463" s="47"/>
      <c r="X463" s="47"/>
      <c r="Y463" s="47"/>
      <c r="Z463" s="47"/>
    </row>
    <row r="464" spans="1:26" s="10" customFormat="1" ht="22.5" outlineLevel="1">
      <c r="A464" s="115">
        <f t="shared" si="343"/>
        <v>175</v>
      </c>
      <c r="B464" s="146" t="str">
        <f t="shared" si="344"/>
        <v>6.28</v>
      </c>
      <c r="C464" s="126" t="s">
        <v>169</v>
      </c>
      <c r="D464" s="127" t="s">
        <v>47</v>
      </c>
      <c r="E464" s="119">
        <v>1</v>
      </c>
      <c r="F464" s="119">
        <v>0</v>
      </c>
      <c r="G464" s="119">
        <f>E464*F464</f>
        <v>0</v>
      </c>
      <c r="H464" s="119" t="str">
        <f t="shared" si="345"/>
        <v>vlastní</v>
      </c>
      <c r="I464" s="47"/>
      <c r="J464" s="47"/>
      <c r="K464" s="47"/>
      <c r="L464" s="47">
        <f t="shared" si="346"/>
        <v>1</v>
      </c>
      <c r="M464" s="47">
        <f t="shared" si="347"/>
        <v>175</v>
      </c>
      <c r="N464" s="47"/>
      <c r="O464" s="47">
        <f t="shared" si="336"/>
        <v>6</v>
      </c>
      <c r="P464" s="47">
        <f t="shared" si="337"/>
        <v>1</v>
      </c>
      <c r="Q464" s="47">
        <f t="shared" si="338"/>
        <v>28</v>
      </c>
      <c r="R464" s="47" t="str">
        <f t="shared" si="339"/>
        <v>6.28</v>
      </c>
      <c r="S464" s="47"/>
      <c r="T464" s="47"/>
      <c r="U464" s="47"/>
      <c r="V464" s="47"/>
      <c r="W464" s="47"/>
      <c r="X464" s="47"/>
      <c r="Y464" s="47"/>
      <c r="Z464" s="47"/>
    </row>
    <row r="465" spans="1:26" s="10" customFormat="1" outlineLevel="1">
      <c r="A465" s="115" t="str">
        <f t="shared" si="343"/>
        <v/>
      </c>
      <c r="B465" s="146" t="str">
        <f t="shared" si="344"/>
        <v/>
      </c>
      <c r="C465" s="123"/>
      <c r="D465" s="128"/>
      <c r="E465" s="152"/>
      <c r="F465" s="119"/>
      <c r="G465" s="119"/>
      <c r="H465" s="119" t="str">
        <f t="shared" si="345"/>
        <v/>
      </c>
      <c r="I465" s="47"/>
      <c r="J465" s="47"/>
      <c r="K465" s="47"/>
      <c r="L465" s="47">
        <f t="shared" si="346"/>
        <v>0</v>
      </c>
      <c r="M465" s="47">
        <f t="shared" si="347"/>
        <v>175</v>
      </c>
      <c r="N465" s="47"/>
      <c r="O465" s="47">
        <f t="shared" si="336"/>
        <v>6</v>
      </c>
      <c r="P465" s="47">
        <f t="shared" si="337"/>
        <v>0</v>
      </c>
      <c r="Q465" s="47">
        <f t="shared" si="338"/>
        <v>28</v>
      </c>
      <c r="R465" s="47" t="str">
        <f t="shared" si="339"/>
        <v>6.28</v>
      </c>
      <c r="S465" s="47"/>
      <c r="T465" s="47"/>
      <c r="U465" s="47"/>
      <c r="V465" s="47"/>
      <c r="W465" s="47"/>
      <c r="X465" s="47"/>
      <c r="Y465" s="47"/>
      <c r="Z465" s="47"/>
    </row>
    <row r="466" spans="1:26" s="10" customFormat="1" ht="22.5" outlineLevel="1">
      <c r="A466" s="115">
        <f t="shared" ref="A466:A467" si="348">IF(L466=1,M466,"")</f>
        <v>176</v>
      </c>
      <c r="B466" s="146" t="str">
        <f t="shared" ref="B466:B467" si="349">IF(P466=1,R466,"")</f>
        <v>6.29</v>
      </c>
      <c r="C466" s="126" t="s">
        <v>170</v>
      </c>
      <c r="D466" s="127" t="s">
        <v>47</v>
      </c>
      <c r="E466" s="119">
        <v>2</v>
      </c>
      <c r="F466" s="119">
        <v>0</v>
      </c>
      <c r="G466" s="119">
        <f>E466*F466</f>
        <v>0</v>
      </c>
      <c r="H466" s="119" t="str">
        <f t="shared" ref="H466:H467" si="350">IF(ISBLANK(D466),"","vlastní")</f>
        <v>vlastní</v>
      </c>
      <c r="I466" s="47"/>
      <c r="J466" s="47"/>
      <c r="K466" s="47"/>
      <c r="L466" s="47">
        <f t="shared" si="346"/>
        <v>1</v>
      </c>
      <c r="M466" s="47">
        <f t="shared" si="347"/>
        <v>176</v>
      </c>
      <c r="N466" s="47"/>
      <c r="O466" s="47">
        <f t="shared" si="336"/>
        <v>6</v>
      </c>
      <c r="P466" s="47">
        <f t="shared" si="337"/>
        <v>1</v>
      </c>
      <c r="Q466" s="47">
        <f t="shared" si="338"/>
        <v>29</v>
      </c>
      <c r="R466" s="47" t="str">
        <f t="shared" si="339"/>
        <v>6.29</v>
      </c>
      <c r="S466" s="47"/>
      <c r="T466" s="47"/>
      <c r="U466" s="47"/>
      <c r="V466" s="47"/>
      <c r="W466" s="47"/>
      <c r="X466" s="47"/>
      <c r="Y466" s="47"/>
      <c r="Z466" s="47"/>
    </row>
    <row r="467" spans="1:26" s="10" customFormat="1" outlineLevel="1">
      <c r="A467" s="115" t="str">
        <f t="shared" si="348"/>
        <v/>
      </c>
      <c r="B467" s="146" t="str">
        <f t="shared" si="349"/>
        <v/>
      </c>
      <c r="C467" s="123"/>
      <c r="D467" s="128"/>
      <c r="E467" s="152"/>
      <c r="F467" s="119"/>
      <c r="G467" s="119"/>
      <c r="H467" s="119" t="str">
        <f t="shared" si="350"/>
        <v/>
      </c>
      <c r="I467" s="47"/>
      <c r="J467" s="47"/>
      <c r="K467" s="47"/>
      <c r="L467" s="47">
        <f t="shared" si="346"/>
        <v>0</v>
      </c>
      <c r="M467" s="47">
        <f t="shared" si="347"/>
        <v>176</v>
      </c>
      <c r="N467" s="47"/>
      <c r="O467" s="47">
        <f t="shared" si="336"/>
        <v>6</v>
      </c>
      <c r="P467" s="47">
        <f t="shared" si="337"/>
        <v>0</v>
      </c>
      <c r="Q467" s="47">
        <f t="shared" si="338"/>
        <v>29</v>
      </c>
      <c r="R467" s="47" t="str">
        <f t="shared" si="339"/>
        <v>6.29</v>
      </c>
      <c r="S467" s="47"/>
      <c r="T467" s="47"/>
      <c r="U467" s="47"/>
      <c r="V467" s="47"/>
      <c r="W467" s="47"/>
      <c r="X467" s="47"/>
      <c r="Y467" s="47"/>
      <c r="Z467" s="47"/>
    </row>
    <row r="468" spans="1:26" s="10" customFormat="1" ht="22.5" outlineLevel="1">
      <c r="A468" s="115">
        <f t="shared" si="343"/>
        <v>177</v>
      </c>
      <c r="B468" s="146" t="str">
        <f t="shared" si="344"/>
        <v>6.30</v>
      </c>
      <c r="C468" s="126" t="s">
        <v>110</v>
      </c>
      <c r="D468" s="127" t="s">
        <v>47</v>
      </c>
      <c r="E468" s="119">
        <v>2</v>
      </c>
      <c r="F468" s="119">
        <v>0</v>
      </c>
      <c r="G468" s="119">
        <f>E468*F468</f>
        <v>0</v>
      </c>
      <c r="H468" s="119" t="str">
        <f t="shared" si="345"/>
        <v>vlastní</v>
      </c>
      <c r="I468" s="47"/>
      <c r="J468" s="47"/>
      <c r="K468" s="47"/>
      <c r="L468" s="47">
        <f t="shared" si="346"/>
        <v>1</v>
      </c>
      <c r="M468" s="47">
        <f t="shared" si="347"/>
        <v>177</v>
      </c>
      <c r="N468" s="47"/>
      <c r="O468" s="47">
        <f t="shared" si="336"/>
        <v>6</v>
      </c>
      <c r="P468" s="47">
        <f t="shared" si="337"/>
        <v>1</v>
      </c>
      <c r="Q468" s="47">
        <f t="shared" si="338"/>
        <v>30</v>
      </c>
      <c r="R468" s="47" t="str">
        <f t="shared" si="339"/>
        <v>6.30</v>
      </c>
      <c r="S468" s="47"/>
      <c r="T468" s="47"/>
      <c r="U468" s="47"/>
      <c r="V468" s="47"/>
      <c r="W468" s="47"/>
      <c r="X468" s="47"/>
      <c r="Y468" s="47"/>
      <c r="Z468" s="47"/>
    </row>
    <row r="469" spans="1:26" s="10" customFormat="1" outlineLevel="1">
      <c r="A469" s="115" t="str">
        <f t="shared" si="343"/>
        <v/>
      </c>
      <c r="B469" s="146" t="str">
        <f t="shared" si="344"/>
        <v/>
      </c>
      <c r="C469" s="123"/>
      <c r="D469" s="128"/>
      <c r="E469" s="152"/>
      <c r="F469" s="119"/>
      <c r="G469" s="119"/>
      <c r="H469" s="119" t="str">
        <f t="shared" si="345"/>
        <v/>
      </c>
      <c r="I469" s="47"/>
      <c r="J469" s="47"/>
      <c r="K469" s="47"/>
      <c r="L469" s="47">
        <f t="shared" si="346"/>
        <v>0</v>
      </c>
      <c r="M469" s="47">
        <f t="shared" si="347"/>
        <v>177</v>
      </c>
      <c r="N469" s="47"/>
      <c r="O469" s="47">
        <f t="shared" si="336"/>
        <v>6</v>
      </c>
      <c r="P469" s="47">
        <f t="shared" si="337"/>
        <v>0</v>
      </c>
      <c r="Q469" s="47">
        <f t="shared" si="338"/>
        <v>30</v>
      </c>
      <c r="R469" s="47" t="str">
        <f t="shared" si="339"/>
        <v>6.30</v>
      </c>
      <c r="S469" s="47"/>
      <c r="T469" s="47"/>
      <c r="U469" s="47"/>
      <c r="V469" s="47"/>
      <c r="W469" s="47"/>
      <c r="X469" s="47"/>
      <c r="Y469" s="47"/>
      <c r="Z469" s="47"/>
    </row>
    <row r="470" spans="1:26" s="102" customFormat="1" ht="22.5" outlineLevel="1">
      <c r="A470" s="115">
        <f t="shared" si="343"/>
        <v>178</v>
      </c>
      <c r="B470" s="146" t="str">
        <f t="shared" si="344"/>
        <v>6.31</v>
      </c>
      <c r="C470" s="126" t="s">
        <v>114</v>
      </c>
      <c r="D470" s="127" t="s">
        <v>46</v>
      </c>
      <c r="E470" s="119">
        <v>8</v>
      </c>
      <c r="F470" s="119">
        <v>0</v>
      </c>
      <c r="G470" s="119">
        <f>E470*F470</f>
        <v>0</v>
      </c>
      <c r="H470" s="119" t="str">
        <f t="shared" si="345"/>
        <v>vlastní</v>
      </c>
      <c r="J470" s="103"/>
      <c r="L470" s="47">
        <f t="shared" si="346"/>
        <v>1</v>
      </c>
      <c r="M470" s="47">
        <f t="shared" si="347"/>
        <v>178</v>
      </c>
      <c r="N470" s="47"/>
      <c r="O470" s="47">
        <f t="shared" si="336"/>
        <v>6</v>
      </c>
      <c r="P470" s="47">
        <f t="shared" si="337"/>
        <v>1</v>
      </c>
      <c r="Q470" s="47">
        <f t="shared" si="338"/>
        <v>31</v>
      </c>
      <c r="R470" s="47" t="str">
        <f t="shared" si="339"/>
        <v>6.31</v>
      </c>
    </row>
    <row r="471" spans="1:26" s="10" customFormat="1" outlineLevel="1">
      <c r="A471" s="115" t="str">
        <f t="shared" si="343"/>
        <v/>
      </c>
      <c r="B471" s="146" t="str">
        <f t="shared" si="344"/>
        <v/>
      </c>
      <c r="C471" s="123"/>
      <c r="D471" s="124"/>
      <c r="E471" s="152"/>
      <c r="F471" s="119"/>
      <c r="G471" s="119"/>
      <c r="H471" s="119"/>
      <c r="I471" s="47"/>
      <c r="J471" s="47"/>
      <c r="K471" s="47"/>
      <c r="L471" s="47">
        <f t="shared" si="346"/>
        <v>0</v>
      </c>
      <c r="M471" s="47">
        <f t="shared" si="347"/>
        <v>178</v>
      </c>
      <c r="N471" s="47"/>
      <c r="O471" s="47">
        <f t="shared" si="336"/>
        <v>6</v>
      </c>
      <c r="P471" s="47">
        <f t="shared" si="337"/>
        <v>0</v>
      </c>
      <c r="Q471" s="47">
        <f t="shared" si="338"/>
        <v>31</v>
      </c>
      <c r="R471" s="47" t="str">
        <f t="shared" si="339"/>
        <v>6.31</v>
      </c>
      <c r="S471" s="47"/>
      <c r="T471" s="47"/>
      <c r="U471" s="47"/>
      <c r="V471" s="47"/>
      <c r="W471" s="47"/>
      <c r="X471" s="47"/>
      <c r="Y471" s="47"/>
      <c r="Z471" s="47"/>
    </row>
    <row r="472" spans="1:26" s="102" customFormat="1" ht="22.5" outlineLevel="1">
      <c r="A472" s="115">
        <f t="shared" si="343"/>
        <v>179</v>
      </c>
      <c r="B472" s="146" t="str">
        <f t="shared" si="344"/>
        <v>6.32</v>
      </c>
      <c r="C472" s="126" t="s">
        <v>115</v>
      </c>
      <c r="D472" s="127" t="s">
        <v>46</v>
      </c>
      <c r="E472" s="119">
        <v>6</v>
      </c>
      <c r="F472" s="119">
        <v>0</v>
      </c>
      <c r="G472" s="119">
        <f>E472*F472</f>
        <v>0</v>
      </c>
      <c r="H472" s="119" t="str">
        <f t="shared" ref="H472" si="351">IF(ISBLANK(D472),"","vlastní")</f>
        <v>vlastní</v>
      </c>
      <c r="J472" s="103"/>
      <c r="L472" s="47">
        <f t="shared" si="346"/>
        <v>1</v>
      </c>
      <c r="M472" s="47">
        <f t="shared" si="347"/>
        <v>179</v>
      </c>
      <c r="N472" s="47"/>
      <c r="O472" s="47">
        <f t="shared" si="336"/>
        <v>6</v>
      </c>
      <c r="P472" s="47">
        <f t="shared" si="337"/>
        <v>1</v>
      </c>
      <c r="Q472" s="47">
        <f t="shared" si="338"/>
        <v>32</v>
      </c>
      <c r="R472" s="47" t="str">
        <f t="shared" si="339"/>
        <v>6.32</v>
      </c>
    </row>
    <row r="473" spans="1:26" s="10" customFormat="1" outlineLevel="1">
      <c r="A473" s="115" t="str">
        <f t="shared" si="343"/>
        <v/>
      </c>
      <c r="B473" s="146" t="str">
        <f t="shared" si="344"/>
        <v/>
      </c>
      <c r="C473" s="123"/>
      <c r="D473" s="124"/>
      <c r="E473" s="152"/>
      <c r="F473" s="119"/>
      <c r="G473" s="119"/>
      <c r="H473" s="119"/>
      <c r="I473" s="47"/>
      <c r="J473" s="47"/>
      <c r="K473" s="47"/>
      <c r="L473" s="47">
        <f t="shared" si="346"/>
        <v>0</v>
      </c>
      <c r="M473" s="47">
        <f t="shared" si="347"/>
        <v>179</v>
      </c>
      <c r="N473" s="47"/>
      <c r="O473" s="47">
        <f t="shared" si="336"/>
        <v>6</v>
      </c>
      <c r="P473" s="47">
        <f t="shared" si="337"/>
        <v>0</v>
      </c>
      <c r="Q473" s="47">
        <f t="shared" si="338"/>
        <v>32</v>
      </c>
      <c r="R473" s="47" t="str">
        <f t="shared" si="339"/>
        <v>6.32</v>
      </c>
      <c r="S473" s="47"/>
      <c r="T473" s="47"/>
      <c r="U473" s="47"/>
      <c r="V473" s="47"/>
      <c r="W473" s="47"/>
      <c r="X473" s="47"/>
      <c r="Y473" s="47"/>
      <c r="Z473" s="47"/>
    </row>
    <row r="474" spans="1:26" s="102" customFormat="1" ht="22.5" outlineLevel="1">
      <c r="A474" s="115">
        <f t="shared" ref="A474" si="352">IF(L474=1,M474,"")</f>
        <v>180</v>
      </c>
      <c r="B474" s="146" t="str">
        <f t="shared" ref="B474" si="353">IF(P474=1,R474,"")</f>
        <v>6.33</v>
      </c>
      <c r="C474" s="126" t="s">
        <v>171</v>
      </c>
      <c r="D474" s="127" t="s">
        <v>46</v>
      </c>
      <c r="E474" s="119">
        <v>15</v>
      </c>
      <c r="F474" s="119">
        <v>0</v>
      </c>
      <c r="G474" s="119">
        <f>E474*F474</f>
        <v>0</v>
      </c>
      <c r="H474" s="119" t="str">
        <f t="shared" ref="H474" si="354">IF(ISBLANK(D474),"","vlastní")</f>
        <v>vlastní</v>
      </c>
      <c r="J474" s="103"/>
      <c r="L474" s="47">
        <f t="shared" si="346"/>
        <v>1</v>
      </c>
      <c r="M474" s="47">
        <f t="shared" si="347"/>
        <v>180</v>
      </c>
      <c r="N474" s="47"/>
      <c r="O474" s="47">
        <f t="shared" si="336"/>
        <v>6</v>
      </c>
      <c r="P474" s="47">
        <f t="shared" si="337"/>
        <v>1</v>
      </c>
      <c r="Q474" s="47">
        <f t="shared" si="338"/>
        <v>33</v>
      </c>
      <c r="R474" s="47" t="str">
        <f t="shared" si="339"/>
        <v>6.33</v>
      </c>
    </row>
    <row r="475" spans="1:26" s="10" customFormat="1" outlineLevel="1">
      <c r="A475" s="115"/>
      <c r="B475" s="146"/>
      <c r="C475" s="123"/>
      <c r="D475" s="124"/>
      <c r="E475" s="152"/>
      <c r="F475" s="119"/>
      <c r="G475" s="119"/>
      <c r="H475" s="119"/>
      <c r="I475" s="47"/>
      <c r="J475" s="47"/>
      <c r="K475" s="47"/>
      <c r="L475" s="47">
        <f t="shared" si="346"/>
        <v>0</v>
      </c>
      <c r="M475" s="47">
        <f t="shared" si="347"/>
        <v>180</v>
      </c>
      <c r="N475" s="47"/>
      <c r="O475" s="47">
        <f t="shared" si="336"/>
        <v>6</v>
      </c>
      <c r="P475" s="47">
        <f t="shared" si="337"/>
        <v>0</v>
      </c>
      <c r="Q475" s="47">
        <f t="shared" si="338"/>
        <v>33</v>
      </c>
      <c r="R475" s="47" t="str">
        <f t="shared" si="339"/>
        <v>6.33</v>
      </c>
      <c r="S475" s="47"/>
      <c r="T475" s="47"/>
      <c r="U475" s="47"/>
      <c r="V475" s="47"/>
      <c r="W475" s="47"/>
      <c r="X475" s="47"/>
      <c r="Y475" s="47"/>
      <c r="Z475" s="47"/>
    </row>
    <row r="476" spans="1:26" s="102" customFormat="1" ht="22.5" outlineLevel="1">
      <c r="A476" s="115">
        <f t="shared" ref="A476" si="355">IF(L476=1,M476,"")</f>
        <v>181</v>
      </c>
      <c r="B476" s="146" t="str">
        <f t="shared" ref="B476" si="356">IF(P476=1,R476,"")</f>
        <v>6.34</v>
      </c>
      <c r="C476" s="126" t="s">
        <v>442</v>
      </c>
      <c r="D476" s="127" t="s">
        <v>46</v>
      </c>
      <c r="E476" s="119">
        <v>18</v>
      </c>
      <c r="F476" s="119">
        <v>0</v>
      </c>
      <c r="G476" s="119">
        <f>E476*F476</f>
        <v>0</v>
      </c>
      <c r="H476" s="119" t="str">
        <f t="shared" ref="H476" si="357">IF(ISBLANK(D476),"","vlastní")</f>
        <v>vlastní</v>
      </c>
      <c r="J476" s="103"/>
      <c r="L476" s="47">
        <f t="shared" si="346"/>
        <v>1</v>
      </c>
      <c r="M476" s="47">
        <f t="shared" si="347"/>
        <v>181</v>
      </c>
      <c r="N476" s="47"/>
      <c r="O476" s="47">
        <f t="shared" si="336"/>
        <v>6</v>
      </c>
      <c r="P476" s="47">
        <f t="shared" si="337"/>
        <v>1</v>
      </c>
      <c r="Q476" s="47">
        <f t="shared" si="338"/>
        <v>34</v>
      </c>
      <c r="R476" s="47" t="str">
        <f t="shared" si="339"/>
        <v>6.34</v>
      </c>
    </row>
    <row r="477" spans="1:26" s="10" customFormat="1" outlineLevel="1">
      <c r="A477" s="115" t="str">
        <f t="shared" si="343"/>
        <v/>
      </c>
      <c r="B477" s="146" t="str">
        <f t="shared" si="344"/>
        <v/>
      </c>
      <c r="C477" s="123"/>
      <c r="D477" s="124"/>
      <c r="E477" s="152"/>
      <c r="F477" s="119"/>
      <c r="G477" s="119"/>
      <c r="H477" s="119"/>
      <c r="I477" s="47"/>
      <c r="J477" s="47"/>
      <c r="K477" s="47"/>
      <c r="L477" s="47">
        <f t="shared" si="346"/>
        <v>0</v>
      </c>
      <c r="M477" s="47">
        <f t="shared" si="347"/>
        <v>181</v>
      </c>
      <c r="N477" s="47"/>
      <c r="O477" s="47">
        <f t="shared" si="336"/>
        <v>6</v>
      </c>
      <c r="P477" s="47">
        <f t="shared" si="337"/>
        <v>0</v>
      </c>
      <c r="Q477" s="47">
        <f t="shared" si="338"/>
        <v>34</v>
      </c>
      <c r="R477" s="47" t="str">
        <f t="shared" si="339"/>
        <v>6.34</v>
      </c>
      <c r="S477" s="47"/>
      <c r="T477" s="47"/>
      <c r="U477" s="47"/>
      <c r="V477" s="47"/>
      <c r="W477" s="47"/>
      <c r="X477" s="47"/>
      <c r="Y477" s="47"/>
      <c r="Z477" s="47"/>
    </row>
    <row r="478" spans="1:26" s="10" customFormat="1" ht="56.25" outlineLevel="1">
      <c r="A478" s="115">
        <f t="shared" si="343"/>
        <v>182</v>
      </c>
      <c r="B478" s="146" t="str">
        <f t="shared" si="344"/>
        <v>6.35</v>
      </c>
      <c r="C478" s="129" t="s">
        <v>58</v>
      </c>
      <c r="D478" s="127" t="s">
        <v>45</v>
      </c>
      <c r="E478" s="119">
        <v>606</v>
      </c>
      <c r="F478" s="119">
        <v>0</v>
      </c>
      <c r="G478" s="119">
        <f>E478*F478</f>
        <v>0</v>
      </c>
      <c r="H478" s="119" t="str">
        <f t="shared" ref="H478:H485" si="358">IF(ISBLANK(D478),"","vlastní")</f>
        <v>vlastní</v>
      </c>
      <c r="I478" s="47"/>
      <c r="J478" s="47"/>
      <c r="K478" s="47"/>
      <c r="L478" s="47">
        <f t="shared" si="346"/>
        <v>1</v>
      </c>
      <c r="M478" s="47">
        <f t="shared" si="347"/>
        <v>182</v>
      </c>
      <c r="N478" s="47"/>
      <c r="O478" s="47">
        <f t="shared" si="336"/>
        <v>6</v>
      </c>
      <c r="P478" s="47">
        <f t="shared" si="337"/>
        <v>1</v>
      </c>
      <c r="Q478" s="47">
        <f t="shared" si="338"/>
        <v>35</v>
      </c>
      <c r="R478" s="47" t="str">
        <f t="shared" si="339"/>
        <v>6.35</v>
      </c>
      <c r="S478" s="47"/>
      <c r="T478" s="47"/>
      <c r="U478" s="47"/>
      <c r="V478" s="47"/>
      <c r="W478" s="47"/>
      <c r="X478" s="47"/>
      <c r="Y478" s="47"/>
      <c r="Z478" s="47"/>
    </row>
    <row r="479" spans="1:26" s="10" customFormat="1" outlineLevel="1">
      <c r="A479" s="115" t="str">
        <f t="shared" si="343"/>
        <v/>
      </c>
      <c r="B479" s="146" t="str">
        <f t="shared" si="344"/>
        <v/>
      </c>
      <c r="C479" s="123"/>
      <c r="D479" s="128"/>
      <c r="E479" s="152"/>
      <c r="F479" s="119"/>
      <c r="G479" s="119"/>
      <c r="H479" s="119" t="str">
        <f t="shared" si="358"/>
        <v/>
      </c>
      <c r="I479" s="47"/>
      <c r="J479" s="47"/>
      <c r="K479" s="47"/>
      <c r="L479" s="47">
        <f t="shared" si="346"/>
        <v>0</v>
      </c>
      <c r="M479" s="47">
        <f t="shared" si="347"/>
        <v>182</v>
      </c>
      <c r="N479" s="47"/>
      <c r="O479" s="47">
        <f t="shared" si="336"/>
        <v>6</v>
      </c>
      <c r="P479" s="47">
        <f t="shared" si="337"/>
        <v>0</v>
      </c>
      <c r="Q479" s="47">
        <f t="shared" si="338"/>
        <v>35</v>
      </c>
      <c r="R479" s="47" t="str">
        <f t="shared" si="339"/>
        <v>6.35</v>
      </c>
      <c r="S479" s="47"/>
      <c r="T479" s="47"/>
      <c r="U479" s="47"/>
      <c r="V479" s="47"/>
      <c r="W479" s="47"/>
      <c r="X479" s="47"/>
      <c r="Y479" s="47"/>
      <c r="Z479" s="47"/>
    </row>
    <row r="480" spans="1:26" s="10" customFormat="1" ht="78.75" outlineLevel="1">
      <c r="A480" s="115">
        <f t="shared" si="343"/>
        <v>183</v>
      </c>
      <c r="B480" s="146" t="str">
        <f t="shared" si="344"/>
        <v>6.36</v>
      </c>
      <c r="C480" s="129" t="s">
        <v>231</v>
      </c>
      <c r="D480" s="127" t="s">
        <v>45</v>
      </c>
      <c r="E480" s="119">
        <v>117</v>
      </c>
      <c r="F480" s="119">
        <v>0</v>
      </c>
      <c r="G480" s="119">
        <f>E480*F480</f>
        <v>0</v>
      </c>
      <c r="H480" s="119" t="str">
        <f t="shared" si="358"/>
        <v>vlastní</v>
      </c>
      <c r="I480" s="47"/>
      <c r="J480" s="47"/>
      <c r="K480" s="47"/>
      <c r="L480" s="47">
        <f t="shared" si="346"/>
        <v>1</v>
      </c>
      <c r="M480" s="47">
        <f t="shared" si="347"/>
        <v>183</v>
      </c>
      <c r="N480" s="47"/>
      <c r="O480" s="47">
        <f t="shared" si="336"/>
        <v>6</v>
      </c>
      <c r="P480" s="47">
        <f t="shared" si="337"/>
        <v>1</v>
      </c>
      <c r="Q480" s="47">
        <f t="shared" si="338"/>
        <v>36</v>
      </c>
      <c r="R480" s="47" t="str">
        <f t="shared" si="339"/>
        <v>6.36</v>
      </c>
      <c r="S480" s="47"/>
      <c r="T480" s="47"/>
      <c r="U480" s="47"/>
      <c r="V480" s="47"/>
      <c r="W480" s="47"/>
      <c r="X480" s="47"/>
      <c r="Y480" s="47"/>
      <c r="Z480" s="47"/>
    </row>
    <row r="481" spans="1:26" s="10" customFormat="1" outlineLevel="1">
      <c r="A481" s="115" t="str">
        <f t="shared" si="343"/>
        <v/>
      </c>
      <c r="B481" s="146" t="str">
        <f t="shared" si="344"/>
        <v/>
      </c>
      <c r="C481" s="123"/>
      <c r="D481" s="128"/>
      <c r="E481" s="152"/>
      <c r="F481" s="119"/>
      <c r="G481" s="119"/>
      <c r="H481" s="119" t="str">
        <f t="shared" si="358"/>
        <v/>
      </c>
      <c r="I481" s="47"/>
      <c r="J481" s="47"/>
      <c r="K481" s="47"/>
      <c r="L481" s="47">
        <f t="shared" si="346"/>
        <v>0</v>
      </c>
      <c r="M481" s="47">
        <f t="shared" si="347"/>
        <v>183</v>
      </c>
      <c r="N481" s="47"/>
      <c r="O481" s="47">
        <f t="shared" si="336"/>
        <v>6</v>
      </c>
      <c r="P481" s="47">
        <f t="shared" si="337"/>
        <v>0</v>
      </c>
      <c r="Q481" s="47">
        <f t="shared" si="338"/>
        <v>36</v>
      </c>
      <c r="R481" s="47" t="str">
        <f t="shared" si="339"/>
        <v>6.36</v>
      </c>
      <c r="S481" s="47"/>
      <c r="T481" s="47"/>
      <c r="U481" s="47"/>
      <c r="V481" s="47"/>
      <c r="W481" s="47"/>
      <c r="X481" s="47"/>
      <c r="Y481" s="47"/>
      <c r="Z481" s="47"/>
    </row>
    <row r="482" spans="1:26" s="10" customFormat="1" ht="56.25" outlineLevel="1">
      <c r="A482" s="115">
        <f t="shared" si="343"/>
        <v>184</v>
      </c>
      <c r="B482" s="146" t="str">
        <f t="shared" si="344"/>
        <v>6.37</v>
      </c>
      <c r="C482" s="129" t="s">
        <v>60</v>
      </c>
      <c r="D482" s="127" t="s">
        <v>45</v>
      </c>
      <c r="E482" s="119">
        <v>10</v>
      </c>
      <c r="F482" s="119">
        <v>0</v>
      </c>
      <c r="G482" s="119">
        <f>E482*F482</f>
        <v>0</v>
      </c>
      <c r="H482" s="119" t="str">
        <f t="shared" si="358"/>
        <v>vlastní</v>
      </c>
      <c r="I482" s="47"/>
      <c r="J482" s="47"/>
      <c r="K482" s="47"/>
      <c r="L482" s="47">
        <f t="shared" si="346"/>
        <v>1</v>
      </c>
      <c r="M482" s="47">
        <f t="shared" si="347"/>
        <v>184</v>
      </c>
      <c r="N482" s="47"/>
      <c r="O482" s="47">
        <f t="shared" si="336"/>
        <v>6</v>
      </c>
      <c r="P482" s="47">
        <f t="shared" si="337"/>
        <v>1</v>
      </c>
      <c r="Q482" s="47">
        <f t="shared" si="338"/>
        <v>37</v>
      </c>
      <c r="R482" s="47" t="str">
        <f t="shared" si="339"/>
        <v>6.37</v>
      </c>
      <c r="S482" s="47"/>
      <c r="T482" s="47"/>
      <c r="U482" s="47"/>
      <c r="V482" s="47"/>
      <c r="W482" s="47"/>
      <c r="X482" s="47"/>
      <c r="Y482" s="47"/>
      <c r="Z482" s="47"/>
    </row>
    <row r="483" spans="1:26" s="10" customFormat="1" outlineLevel="1">
      <c r="A483" s="115" t="str">
        <f t="shared" si="343"/>
        <v/>
      </c>
      <c r="B483" s="146" t="str">
        <f t="shared" si="344"/>
        <v/>
      </c>
      <c r="C483" s="123"/>
      <c r="D483" s="128"/>
      <c r="E483" s="152"/>
      <c r="F483" s="119"/>
      <c r="G483" s="119"/>
      <c r="H483" s="119" t="str">
        <f t="shared" si="358"/>
        <v/>
      </c>
      <c r="I483" s="47"/>
      <c r="J483" s="47"/>
      <c r="K483" s="47"/>
      <c r="L483" s="47">
        <f t="shared" si="346"/>
        <v>0</v>
      </c>
      <c r="M483" s="47">
        <f t="shared" si="347"/>
        <v>184</v>
      </c>
      <c r="N483" s="47"/>
      <c r="O483" s="47">
        <f t="shared" si="336"/>
        <v>6</v>
      </c>
      <c r="P483" s="47">
        <f t="shared" si="337"/>
        <v>0</v>
      </c>
      <c r="Q483" s="47">
        <f t="shared" si="338"/>
        <v>37</v>
      </c>
      <c r="R483" s="47" t="str">
        <f t="shared" si="339"/>
        <v>6.37</v>
      </c>
      <c r="S483" s="47"/>
      <c r="T483" s="47"/>
      <c r="U483" s="47"/>
      <c r="V483" s="47"/>
      <c r="W483" s="47"/>
      <c r="X483" s="47"/>
      <c r="Y483" s="47"/>
      <c r="Z483" s="47"/>
    </row>
    <row r="484" spans="1:26" s="10" customFormat="1" ht="56.25" outlineLevel="1">
      <c r="A484" s="115">
        <f>IF(L484=1,M484,"")</f>
        <v>185</v>
      </c>
      <c r="B484" s="146" t="str">
        <f t="shared" si="344"/>
        <v>6.38</v>
      </c>
      <c r="C484" s="129" t="s">
        <v>116</v>
      </c>
      <c r="D484" s="127" t="s">
        <v>45</v>
      </c>
      <c r="E484" s="119">
        <v>1.5</v>
      </c>
      <c r="F484" s="119">
        <v>0</v>
      </c>
      <c r="G484" s="119">
        <f>E484*F484</f>
        <v>0</v>
      </c>
      <c r="H484" s="119" t="str">
        <f t="shared" si="358"/>
        <v>vlastní</v>
      </c>
      <c r="I484" s="47"/>
      <c r="J484" s="47"/>
      <c r="K484" s="47"/>
      <c r="L484" s="47">
        <f t="shared" si="346"/>
        <v>1</v>
      </c>
      <c r="M484" s="47">
        <f t="shared" si="347"/>
        <v>185</v>
      </c>
      <c r="N484" s="47"/>
      <c r="O484" s="47">
        <f t="shared" si="336"/>
        <v>6</v>
      </c>
      <c r="P484" s="47">
        <f t="shared" si="337"/>
        <v>1</v>
      </c>
      <c r="Q484" s="47">
        <f t="shared" si="338"/>
        <v>38</v>
      </c>
      <c r="R484" s="47" t="str">
        <f t="shared" si="339"/>
        <v>6.38</v>
      </c>
      <c r="S484" s="47"/>
      <c r="T484" s="47"/>
      <c r="U484" s="47"/>
      <c r="V484" s="47"/>
      <c r="W484" s="47"/>
      <c r="X484" s="47"/>
      <c r="Y484" s="47"/>
      <c r="Z484" s="47"/>
    </row>
    <row r="485" spans="1:26" s="10" customFormat="1" outlineLevel="1">
      <c r="A485" s="115" t="str">
        <f t="shared" ref="A485" si="359">IF(L485=1,M485,"")</f>
        <v/>
      </c>
      <c r="B485" s="146" t="str">
        <f t="shared" si="344"/>
        <v/>
      </c>
      <c r="C485" s="123"/>
      <c r="D485" s="128"/>
      <c r="E485" s="152"/>
      <c r="F485" s="119"/>
      <c r="G485" s="119"/>
      <c r="H485" s="119" t="str">
        <f t="shared" si="358"/>
        <v/>
      </c>
      <c r="I485" s="47"/>
      <c r="J485" s="47"/>
      <c r="K485" s="47"/>
      <c r="L485" s="47">
        <f t="shared" si="346"/>
        <v>0</v>
      </c>
      <c r="M485" s="47">
        <f t="shared" si="347"/>
        <v>185</v>
      </c>
      <c r="N485" s="47"/>
      <c r="O485" s="47">
        <f t="shared" si="336"/>
        <v>6</v>
      </c>
      <c r="P485" s="47">
        <f t="shared" si="337"/>
        <v>0</v>
      </c>
      <c r="Q485" s="47">
        <f t="shared" si="338"/>
        <v>38</v>
      </c>
      <c r="R485" s="47" t="str">
        <f t="shared" si="339"/>
        <v>6.38</v>
      </c>
      <c r="S485" s="47"/>
      <c r="T485" s="47"/>
      <c r="U485" s="47"/>
      <c r="V485" s="47"/>
      <c r="W485" s="47"/>
      <c r="X485" s="47"/>
      <c r="Y485" s="47"/>
      <c r="Z485" s="47"/>
    </row>
    <row r="486" spans="1:26" s="10" customFormat="1">
      <c r="A486" s="111" t="s">
        <v>44</v>
      </c>
      <c r="B486" s="155">
        <v>7</v>
      </c>
      <c r="C486" s="112" t="s">
        <v>172</v>
      </c>
      <c r="D486" s="113"/>
      <c r="E486" s="114"/>
      <c r="F486" s="114"/>
      <c r="G486" s="114">
        <f>SUM(G487:G556)</f>
        <v>0</v>
      </c>
      <c r="H486" s="114"/>
      <c r="I486" s="47"/>
      <c r="J486" s="47"/>
      <c r="K486" s="47"/>
      <c r="L486" s="47">
        <f t="shared" si="346"/>
        <v>0</v>
      </c>
      <c r="M486" s="47">
        <f t="shared" si="347"/>
        <v>185</v>
      </c>
      <c r="N486" s="47"/>
      <c r="O486" s="47"/>
      <c r="P486" s="47"/>
      <c r="Q486" s="47"/>
      <c r="R486" s="47"/>
      <c r="S486" s="47"/>
      <c r="T486" s="47"/>
      <c r="U486" s="47"/>
      <c r="V486" s="47"/>
      <c r="W486" s="47"/>
      <c r="X486" s="47"/>
      <c r="Y486" s="47"/>
      <c r="Z486" s="47"/>
    </row>
    <row r="487" spans="1:26" s="10" customFormat="1" ht="33.75" outlineLevel="1">
      <c r="A487" s="115">
        <f>IF(L487=1,M487,"")</f>
        <v>186</v>
      </c>
      <c r="B487" s="146" t="str">
        <f>IF(P487=1,R487,"")</f>
        <v>7.1</v>
      </c>
      <c r="C487" s="116" t="s">
        <v>173</v>
      </c>
      <c r="D487" s="117" t="s">
        <v>47</v>
      </c>
      <c r="E487" s="119">
        <v>1</v>
      </c>
      <c r="F487" s="119">
        <v>0</v>
      </c>
      <c r="G487" s="119">
        <f>E487*F487</f>
        <v>0</v>
      </c>
      <c r="H487" s="119" t="str">
        <f>IF(ISBLANK(D487),"","vlastní")</f>
        <v>vlastní</v>
      </c>
      <c r="I487" s="47"/>
      <c r="J487" s="47"/>
      <c r="K487" s="47"/>
      <c r="L487" s="47">
        <f t="shared" si="346"/>
        <v>1</v>
      </c>
      <c r="M487" s="47">
        <f t="shared" si="347"/>
        <v>186</v>
      </c>
      <c r="N487" s="47"/>
      <c r="O487" s="188">
        <v>7</v>
      </c>
      <c r="P487" s="47">
        <f>IF(ISTEXT(D487),1,0)</f>
        <v>1</v>
      </c>
      <c r="Q487" s="47">
        <f>P487+Q486</f>
        <v>1</v>
      </c>
      <c r="R487" s="47" t="str">
        <f>CONCATENATE(O487,".",Q487)</f>
        <v>7.1</v>
      </c>
      <c r="S487" s="47"/>
      <c r="T487" s="47"/>
      <c r="U487" s="47"/>
      <c r="V487" s="47"/>
      <c r="W487" s="47"/>
      <c r="X487" s="47"/>
      <c r="Y487" s="47"/>
      <c r="Z487" s="47"/>
    </row>
    <row r="488" spans="1:26" s="10" customFormat="1" ht="33.75" outlineLevel="1">
      <c r="A488" s="115" t="str">
        <f>IF(L488=1,M488,"")</f>
        <v/>
      </c>
      <c r="B488" s="146" t="str">
        <f t="shared" ref="B488:B494" si="360">IF(P488=1,R488,"")</f>
        <v/>
      </c>
      <c r="C488" s="120" t="s">
        <v>55</v>
      </c>
      <c r="D488" s="117"/>
      <c r="E488" s="119"/>
      <c r="F488" s="119"/>
      <c r="G488" s="119"/>
      <c r="H488" s="119" t="str">
        <f t="shared" ref="H488:H494" si="361">IF(ISBLANK(D488),"","vlastní")</f>
        <v/>
      </c>
      <c r="I488" s="47"/>
      <c r="J488" s="47"/>
      <c r="K488" s="47"/>
      <c r="L488" s="47">
        <f t="shared" si="346"/>
        <v>0</v>
      </c>
      <c r="M488" s="47">
        <f t="shared" si="347"/>
        <v>186</v>
      </c>
      <c r="N488" s="47"/>
      <c r="O488" s="47">
        <f>O487</f>
        <v>7</v>
      </c>
      <c r="P488" s="47">
        <f t="shared" ref="P488" si="362">IF(ISTEXT(D488),1,0)</f>
        <v>0</v>
      </c>
      <c r="Q488" s="47">
        <f t="shared" ref="Q488" si="363">P488+Q487</f>
        <v>1</v>
      </c>
      <c r="R488" s="47" t="str">
        <f t="shared" ref="R488" si="364">CONCATENATE(O488,".",Q488)</f>
        <v>7.1</v>
      </c>
      <c r="S488" s="47"/>
      <c r="T488" s="47"/>
      <c r="U488" s="47"/>
      <c r="V488" s="47"/>
      <c r="W488" s="47"/>
      <c r="X488" s="47"/>
      <c r="Y488" s="47"/>
      <c r="Z488" s="47"/>
    </row>
    <row r="489" spans="1:26" s="10" customFormat="1" ht="67.5" outlineLevel="1">
      <c r="A489" s="115" t="str">
        <f t="shared" ref="A489:A494" si="365">IF(L489=1,M489,"")</f>
        <v/>
      </c>
      <c r="B489" s="146" t="str">
        <f t="shared" si="360"/>
        <v/>
      </c>
      <c r="C489" s="121" t="s">
        <v>71</v>
      </c>
      <c r="D489" s="117"/>
      <c r="E489" s="119"/>
      <c r="F489" s="119"/>
      <c r="G489" s="119"/>
      <c r="H489" s="119" t="str">
        <f t="shared" si="361"/>
        <v/>
      </c>
      <c r="I489" s="47"/>
      <c r="J489" s="47"/>
      <c r="K489" s="47"/>
      <c r="L489" s="47">
        <f t="shared" si="346"/>
        <v>0</v>
      </c>
      <c r="M489" s="47">
        <f t="shared" si="347"/>
        <v>186</v>
      </c>
      <c r="N489" s="47"/>
      <c r="O489" s="47">
        <f t="shared" ref="O489:O534" si="366">O488</f>
        <v>7</v>
      </c>
      <c r="P489" s="47">
        <f t="shared" ref="P489:P535" si="367">IF(ISTEXT(D489),1,0)</f>
        <v>0</v>
      </c>
      <c r="Q489" s="47">
        <f t="shared" ref="Q489:Q534" si="368">P489+Q488</f>
        <v>1</v>
      </c>
      <c r="R489" s="47" t="str">
        <f t="shared" ref="R489:R535" si="369">CONCATENATE(O489,".",Q489)</f>
        <v>7.1</v>
      </c>
      <c r="S489" s="47"/>
      <c r="T489" s="47"/>
      <c r="U489" s="47"/>
      <c r="V489" s="47"/>
      <c r="W489" s="47"/>
      <c r="X489" s="47"/>
      <c r="Y489" s="47"/>
      <c r="Z489" s="47"/>
    </row>
    <row r="490" spans="1:26" s="10" customFormat="1" ht="22.5" outlineLevel="1">
      <c r="A490" s="115" t="str">
        <f t="shared" si="365"/>
        <v/>
      </c>
      <c r="B490" s="146" t="str">
        <f t="shared" si="360"/>
        <v/>
      </c>
      <c r="C490" s="122" t="s">
        <v>54</v>
      </c>
      <c r="D490" s="117"/>
      <c r="E490" s="119"/>
      <c r="F490" s="119"/>
      <c r="G490" s="119"/>
      <c r="H490" s="119" t="str">
        <f t="shared" si="361"/>
        <v/>
      </c>
      <c r="I490" s="47"/>
      <c r="J490" s="47"/>
      <c r="K490" s="47"/>
      <c r="L490" s="47">
        <f t="shared" si="346"/>
        <v>0</v>
      </c>
      <c r="M490" s="47">
        <f t="shared" si="347"/>
        <v>186</v>
      </c>
      <c r="N490" s="47"/>
      <c r="O490" s="47">
        <f t="shared" si="366"/>
        <v>7</v>
      </c>
      <c r="P490" s="47">
        <f t="shared" si="367"/>
        <v>0</v>
      </c>
      <c r="Q490" s="47">
        <f t="shared" si="368"/>
        <v>1</v>
      </c>
      <c r="R490" s="47" t="str">
        <f t="shared" si="369"/>
        <v>7.1</v>
      </c>
      <c r="S490" s="47"/>
      <c r="T490" s="47"/>
      <c r="U490" s="47"/>
      <c r="V490" s="47"/>
      <c r="W490" s="47"/>
      <c r="X490" s="47"/>
      <c r="Y490" s="47"/>
      <c r="Z490" s="47"/>
    </row>
    <row r="491" spans="1:26" s="10" customFormat="1" outlineLevel="1">
      <c r="A491" s="115" t="str">
        <f t="shared" si="365"/>
        <v/>
      </c>
      <c r="B491" s="146" t="str">
        <f t="shared" si="360"/>
        <v/>
      </c>
      <c r="C491" s="123"/>
      <c r="D491" s="124"/>
      <c r="E491" s="152"/>
      <c r="F491" s="119"/>
      <c r="G491" s="119"/>
      <c r="H491" s="119" t="str">
        <f t="shared" si="361"/>
        <v/>
      </c>
      <c r="I491" s="47"/>
      <c r="J491" s="47"/>
      <c r="K491" s="47"/>
      <c r="L491" s="47">
        <f t="shared" si="346"/>
        <v>0</v>
      </c>
      <c r="M491" s="47">
        <f t="shared" si="347"/>
        <v>186</v>
      </c>
      <c r="N491" s="47"/>
      <c r="O491" s="47">
        <f t="shared" si="366"/>
        <v>7</v>
      </c>
      <c r="P491" s="47">
        <f t="shared" si="367"/>
        <v>0</v>
      </c>
      <c r="Q491" s="47">
        <f t="shared" si="368"/>
        <v>1</v>
      </c>
      <c r="R491" s="47" t="str">
        <f t="shared" si="369"/>
        <v>7.1</v>
      </c>
      <c r="S491" s="47"/>
      <c r="T491" s="47"/>
      <c r="U491" s="47"/>
      <c r="V491" s="47"/>
      <c r="W491" s="47"/>
      <c r="X491" s="47"/>
      <c r="Y491" s="47"/>
      <c r="Z491" s="47"/>
    </row>
    <row r="492" spans="1:26" s="10" customFormat="1" ht="33.75" outlineLevel="1">
      <c r="A492" s="115">
        <f t="shared" si="365"/>
        <v>187</v>
      </c>
      <c r="B492" s="146" t="str">
        <f t="shared" si="360"/>
        <v>7.2</v>
      </c>
      <c r="C492" s="125" t="s">
        <v>145</v>
      </c>
      <c r="D492" s="117" t="s">
        <v>47</v>
      </c>
      <c r="E492" s="119">
        <v>1</v>
      </c>
      <c r="F492" s="119">
        <v>0</v>
      </c>
      <c r="G492" s="119">
        <f>E492*F492</f>
        <v>0</v>
      </c>
      <c r="H492" s="119" t="str">
        <f t="shared" si="361"/>
        <v>vlastní</v>
      </c>
      <c r="I492" s="47"/>
      <c r="J492" s="47"/>
      <c r="K492" s="47"/>
      <c r="L492" s="47">
        <f t="shared" si="346"/>
        <v>1</v>
      </c>
      <c r="M492" s="47">
        <f t="shared" si="347"/>
        <v>187</v>
      </c>
      <c r="N492" s="47"/>
      <c r="O492" s="47">
        <f t="shared" si="366"/>
        <v>7</v>
      </c>
      <c r="P492" s="47">
        <f t="shared" si="367"/>
        <v>1</v>
      </c>
      <c r="Q492" s="47">
        <f t="shared" si="368"/>
        <v>2</v>
      </c>
      <c r="R492" s="47" t="str">
        <f t="shared" si="369"/>
        <v>7.2</v>
      </c>
      <c r="S492" s="47"/>
      <c r="T492" s="47"/>
      <c r="U492" s="47"/>
      <c r="V492" s="47"/>
      <c r="W492" s="47"/>
      <c r="X492" s="47"/>
      <c r="Y492" s="47"/>
      <c r="Z492" s="47"/>
    </row>
    <row r="493" spans="1:26" s="10" customFormat="1" ht="45" outlineLevel="1">
      <c r="A493" s="115" t="str">
        <f t="shared" si="365"/>
        <v/>
      </c>
      <c r="B493" s="146" t="str">
        <f t="shared" si="360"/>
        <v/>
      </c>
      <c r="C493" s="125" t="s">
        <v>69</v>
      </c>
      <c r="D493" s="117"/>
      <c r="E493" s="119"/>
      <c r="F493" s="119"/>
      <c r="G493" s="119"/>
      <c r="H493" s="119" t="str">
        <f t="shared" si="361"/>
        <v/>
      </c>
      <c r="I493" s="47"/>
      <c r="J493" s="47"/>
      <c r="K493" s="47"/>
      <c r="L493" s="47">
        <f t="shared" si="346"/>
        <v>0</v>
      </c>
      <c r="M493" s="47">
        <f t="shared" si="347"/>
        <v>187</v>
      </c>
      <c r="N493" s="47"/>
      <c r="O493" s="47">
        <f t="shared" si="366"/>
        <v>7</v>
      </c>
      <c r="P493" s="47">
        <f t="shared" si="367"/>
        <v>0</v>
      </c>
      <c r="Q493" s="47">
        <f t="shared" si="368"/>
        <v>2</v>
      </c>
      <c r="R493" s="47" t="str">
        <f t="shared" si="369"/>
        <v>7.2</v>
      </c>
      <c r="S493" s="47"/>
      <c r="T493" s="47"/>
      <c r="U493" s="47"/>
      <c r="V493" s="47"/>
      <c r="W493" s="47"/>
      <c r="X493" s="47"/>
      <c r="Y493" s="47"/>
      <c r="Z493" s="47"/>
    </row>
    <row r="494" spans="1:26" s="10" customFormat="1" ht="67.5" outlineLevel="1">
      <c r="A494" s="115">
        <f t="shared" si="365"/>
        <v>188</v>
      </c>
      <c r="B494" s="146" t="str">
        <f t="shared" si="360"/>
        <v>7.3</v>
      </c>
      <c r="C494" s="125" t="s">
        <v>147</v>
      </c>
      <c r="D494" s="117" t="s">
        <v>47</v>
      </c>
      <c r="E494" s="119">
        <v>1</v>
      </c>
      <c r="F494" s="119">
        <v>0</v>
      </c>
      <c r="G494" s="119">
        <f>E494*F494</f>
        <v>0</v>
      </c>
      <c r="H494" s="119" t="str">
        <f t="shared" si="361"/>
        <v>vlastní</v>
      </c>
      <c r="I494" s="47"/>
      <c r="J494" s="47"/>
      <c r="K494" s="47"/>
      <c r="L494" s="47">
        <f t="shared" si="346"/>
        <v>1</v>
      </c>
      <c r="M494" s="47">
        <f t="shared" si="347"/>
        <v>188</v>
      </c>
      <c r="N494" s="47"/>
      <c r="O494" s="47">
        <f t="shared" si="366"/>
        <v>7</v>
      </c>
      <c r="P494" s="47">
        <f t="shared" si="367"/>
        <v>1</v>
      </c>
      <c r="Q494" s="47">
        <f t="shared" si="368"/>
        <v>3</v>
      </c>
      <c r="R494" s="47" t="str">
        <f t="shared" si="369"/>
        <v>7.3</v>
      </c>
      <c r="S494" s="47"/>
      <c r="T494" s="47"/>
      <c r="U494" s="47"/>
      <c r="V494" s="47"/>
      <c r="W494" s="47"/>
      <c r="X494" s="47"/>
      <c r="Y494" s="47"/>
      <c r="Z494" s="47"/>
    </row>
    <row r="495" spans="1:26" s="10" customFormat="1" ht="33.75" outlineLevel="1">
      <c r="A495" s="115"/>
      <c r="B495" s="146"/>
      <c r="C495" s="125" t="s">
        <v>146</v>
      </c>
      <c r="D495" s="117"/>
      <c r="E495" s="119"/>
      <c r="F495" s="119"/>
      <c r="G495" s="119"/>
      <c r="H495" s="119"/>
      <c r="I495" s="47"/>
      <c r="J495" s="47"/>
      <c r="K495" s="47"/>
      <c r="L495" s="47">
        <f t="shared" si="346"/>
        <v>0</v>
      </c>
      <c r="M495" s="47">
        <f t="shared" si="347"/>
        <v>188</v>
      </c>
      <c r="N495" s="47"/>
      <c r="O495" s="47">
        <f t="shared" si="366"/>
        <v>7</v>
      </c>
      <c r="P495" s="47">
        <f t="shared" si="367"/>
        <v>0</v>
      </c>
      <c r="Q495" s="47">
        <f t="shared" si="368"/>
        <v>3</v>
      </c>
      <c r="R495" s="47" t="str">
        <f t="shared" si="369"/>
        <v>7.3</v>
      </c>
      <c r="S495" s="47"/>
      <c r="T495" s="47"/>
      <c r="U495" s="47"/>
      <c r="V495" s="47"/>
      <c r="W495" s="47"/>
      <c r="X495" s="47"/>
      <c r="Y495" s="47"/>
      <c r="Z495" s="47"/>
    </row>
    <row r="496" spans="1:26" s="10" customFormat="1" outlineLevel="1">
      <c r="A496" s="115" t="str">
        <f t="shared" ref="A496:A499" si="370">IF(L496=1,M496,"")</f>
        <v/>
      </c>
      <c r="B496" s="146" t="str">
        <f t="shared" ref="B496:B499" si="371">IF(P496=1,R496,"")</f>
        <v/>
      </c>
      <c r="C496" s="123"/>
      <c r="D496" s="117"/>
      <c r="E496" s="119"/>
      <c r="F496" s="119"/>
      <c r="G496" s="119"/>
      <c r="H496" s="119"/>
      <c r="I496" s="47"/>
      <c r="J496" s="47"/>
      <c r="K496" s="47"/>
      <c r="L496" s="47">
        <f t="shared" si="346"/>
        <v>0</v>
      </c>
      <c r="M496" s="47">
        <f t="shared" si="347"/>
        <v>188</v>
      </c>
      <c r="N496" s="47"/>
      <c r="O496" s="47">
        <f t="shared" si="366"/>
        <v>7</v>
      </c>
      <c r="P496" s="47">
        <f t="shared" si="367"/>
        <v>0</v>
      </c>
      <c r="Q496" s="47">
        <f t="shared" si="368"/>
        <v>3</v>
      </c>
      <c r="R496" s="47" t="str">
        <f t="shared" si="369"/>
        <v>7.3</v>
      </c>
      <c r="S496" s="47"/>
      <c r="T496" s="47"/>
      <c r="U496" s="47"/>
      <c r="V496" s="47"/>
      <c r="W496" s="47"/>
      <c r="X496" s="47"/>
      <c r="Y496" s="47"/>
      <c r="Z496" s="47"/>
    </row>
    <row r="497" spans="1:26" s="10" customFormat="1" ht="33.75" outlineLevel="1">
      <c r="A497" s="115">
        <f t="shared" si="370"/>
        <v>189</v>
      </c>
      <c r="B497" s="146" t="str">
        <f t="shared" si="371"/>
        <v>7.4</v>
      </c>
      <c r="C497" s="129" t="s">
        <v>472</v>
      </c>
      <c r="D497" s="117" t="s">
        <v>47</v>
      </c>
      <c r="E497" s="119">
        <v>2</v>
      </c>
      <c r="F497" s="135">
        <v>0</v>
      </c>
      <c r="G497" s="119">
        <f>E497*F497</f>
        <v>0</v>
      </c>
      <c r="H497" s="119" t="str">
        <f t="shared" ref="H497:H499" si="372">IF(ISBLANK(D497),"","vlastní")</f>
        <v>vlastní</v>
      </c>
      <c r="I497" s="47"/>
      <c r="J497" s="47"/>
      <c r="K497" s="47"/>
      <c r="L497" s="47">
        <f t="shared" si="346"/>
        <v>1</v>
      </c>
      <c r="M497" s="47">
        <f t="shared" si="347"/>
        <v>189</v>
      </c>
      <c r="N497" s="47"/>
      <c r="O497" s="47">
        <f t="shared" si="366"/>
        <v>7</v>
      </c>
      <c r="P497" s="47">
        <f t="shared" si="367"/>
        <v>1</v>
      </c>
      <c r="Q497" s="47">
        <f t="shared" si="368"/>
        <v>4</v>
      </c>
      <c r="R497" s="47" t="str">
        <f t="shared" si="369"/>
        <v>7.4</v>
      </c>
      <c r="S497" s="47"/>
      <c r="T497" s="47"/>
      <c r="U497" s="47"/>
      <c r="V497" s="47"/>
      <c r="W497" s="47"/>
      <c r="X497" s="47"/>
      <c r="Y497" s="47"/>
      <c r="Z497" s="47"/>
    </row>
    <row r="498" spans="1:26" s="10" customFormat="1" outlineLevel="1">
      <c r="A498" s="115" t="str">
        <f t="shared" si="370"/>
        <v/>
      </c>
      <c r="B498" s="146" t="str">
        <f t="shared" si="371"/>
        <v/>
      </c>
      <c r="C498" s="123"/>
      <c r="D498" s="124"/>
      <c r="E498" s="152"/>
      <c r="F498" s="119"/>
      <c r="G498" s="119"/>
      <c r="H498" s="119" t="str">
        <f t="shared" si="372"/>
        <v/>
      </c>
      <c r="I498" s="47"/>
      <c r="J498" s="47"/>
      <c r="K498" s="47"/>
      <c r="L498" s="47">
        <f t="shared" si="346"/>
        <v>0</v>
      </c>
      <c r="M498" s="47">
        <f t="shared" si="347"/>
        <v>189</v>
      </c>
      <c r="N498" s="47"/>
      <c r="O498" s="47">
        <f t="shared" si="366"/>
        <v>7</v>
      </c>
      <c r="P498" s="47">
        <f t="shared" si="367"/>
        <v>0</v>
      </c>
      <c r="Q498" s="47">
        <f t="shared" si="368"/>
        <v>4</v>
      </c>
      <c r="R498" s="47" t="str">
        <f t="shared" si="369"/>
        <v>7.4</v>
      </c>
      <c r="S498" s="47"/>
      <c r="T498" s="47"/>
      <c r="U498" s="47"/>
      <c r="V498" s="47"/>
      <c r="W498" s="47"/>
      <c r="X498" s="47"/>
      <c r="Y498" s="47"/>
      <c r="Z498" s="47"/>
    </row>
    <row r="499" spans="1:26" s="10" customFormat="1" ht="45" outlineLevel="1">
      <c r="A499" s="115">
        <f t="shared" si="370"/>
        <v>190</v>
      </c>
      <c r="B499" s="146" t="str">
        <f t="shared" si="371"/>
        <v>7.5</v>
      </c>
      <c r="C499" s="126" t="s">
        <v>408</v>
      </c>
      <c r="D499" s="186" t="s">
        <v>47</v>
      </c>
      <c r="E499" s="153">
        <v>4</v>
      </c>
      <c r="F499" s="119">
        <v>0</v>
      </c>
      <c r="G499" s="119">
        <f>E499*F499</f>
        <v>0</v>
      </c>
      <c r="H499" s="119" t="str">
        <f t="shared" si="372"/>
        <v>vlastní</v>
      </c>
      <c r="I499" s="47"/>
      <c r="J499" s="47"/>
      <c r="K499" s="47"/>
      <c r="L499" s="47">
        <f t="shared" si="346"/>
        <v>1</v>
      </c>
      <c r="M499" s="47">
        <f t="shared" si="347"/>
        <v>190</v>
      </c>
      <c r="N499" s="47"/>
      <c r="O499" s="47">
        <f t="shared" si="366"/>
        <v>7</v>
      </c>
      <c r="P499" s="47">
        <f t="shared" si="367"/>
        <v>1</v>
      </c>
      <c r="Q499" s="47">
        <f t="shared" si="368"/>
        <v>5</v>
      </c>
      <c r="R499" s="47" t="str">
        <f t="shared" si="369"/>
        <v>7.5</v>
      </c>
      <c r="S499" s="47"/>
      <c r="T499" s="47"/>
      <c r="U499" s="47"/>
      <c r="V499" s="47"/>
      <c r="W499" s="47"/>
      <c r="X499" s="47"/>
      <c r="Y499" s="47"/>
      <c r="Z499" s="47"/>
    </row>
    <row r="500" spans="1:26" s="10" customFormat="1" ht="22.5" outlineLevel="1">
      <c r="A500" s="115"/>
      <c r="B500" s="146"/>
      <c r="C500" s="126" t="s">
        <v>87</v>
      </c>
      <c r="D500" s="186"/>
      <c r="E500" s="153"/>
      <c r="F500" s="119"/>
      <c r="G500" s="119"/>
      <c r="H500" s="119"/>
      <c r="I500" s="47"/>
      <c r="J500" s="47"/>
      <c r="K500" s="47"/>
      <c r="L500" s="47">
        <f t="shared" si="346"/>
        <v>0</v>
      </c>
      <c r="M500" s="47">
        <f t="shared" si="347"/>
        <v>190</v>
      </c>
      <c r="N500" s="47"/>
      <c r="O500" s="47">
        <f t="shared" si="366"/>
        <v>7</v>
      </c>
      <c r="P500" s="47">
        <f t="shared" si="367"/>
        <v>0</v>
      </c>
      <c r="Q500" s="47">
        <f t="shared" si="368"/>
        <v>5</v>
      </c>
      <c r="R500" s="47" t="str">
        <f t="shared" si="369"/>
        <v>7.5</v>
      </c>
      <c r="S500" s="47"/>
      <c r="T500" s="47"/>
      <c r="U500" s="47"/>
      <c r="V500" s="47"/>
      <c r="W500" s="47"/>
      <c r="X500" s="47"/>
      <c r="Y500" s="47"/>
      <c r="Z500" s="47"/>
    </row>
    <row r="501" spans="1:26" s="10" customFormat="1" outlineLevel="1">
      <c r="A501" s="115" t="str">
        <f t="shared" ref="A501" si="373">IF(L501=1,M501,"")</f>
        <v/>
      </c>
      <c r="B501" s="146" t="str">
        <f t="shared" ref="B501" si="374">IF(P501=1,R501,"")</f>
        <v/>
      </c>
      <c r="C501" s="123"/>
      <c r="D501" s="187"/>
      <c r="E501" s="152"/>
      <c r="F501" s="119"/>
      <c r="G501" s="119"/>
      <c r="H501" s="119" t="str">
        <f t="shared" ref="H501" si="375">IF(ISBLANK(D501),"","vlastní")</f>
        <v/>
      </c>
      <c r="I501" s="47"/>
      <c r="J501" s="47"/>
      <c r="K501" s="47"/>
      <c r="L501" s="47">
        <f t="shared" si="346"/>
        <v>0</v>
      </c>
      <c r="M501" s="47">
        <f t="shared" si="347"/>
        <v>190</v>
      </c>
      <c r="N501" s="47"/>
      <c r="O501" s="47">
        <f t="shared" si="366"/>
        <v>7</v>
      </c>
      <c r="P501" s="47">
        <f t="shared" si="367"/>
        <v>0</v>
      </c>
      <c r="Q501" s="47">
        <f t="shared" si="368"/>
        <v>5</v>
      </c>
      <c r="R501" s="47" t="str">
        <f t="shared" si="369"/>
        <v>7.5</v>
      </c>
      <c r="S501" s="47"/>
      <c r="T501" s="47"/>
      <c r="U501" s="47"/>
      <c r="V501" s="47"/>
      <c r="W501" s="47"/>
      <c r="X501" s="47"/>
      <c r="Y501" s="47"/>
      <c r="Z501" s="47"/>
    </row>
    <row r="502" spans="1:26" s="10" customFormat="1" ht="45" outlineLevel="1">
      <c r="A502" s="115">
        <f t="shared" ref="A502:A503" si="376">IF(L502=1,M502,"")</f>
        <v>191</v>
      </c>
      <c r="B502" s="146" t="str">
        <f t="shared" ref="B502:B511" si="377">IF(P502=1,R502,"")</f>
        <v>7.6</v>
      </c>
      <c r="C502" s="126" t="s">
        <v>418</v>
      </c>
      <c r="D502" s="186" t="s">
        <v>47</v>
      </c>
      <c r="E502" s="153">
        <v>23</v>
      </c>
      <c r="F502" s="119">
        <v>0</v>
      </c>
      <c r="G502" s="119">
        <f>E502*F502</f>
        <v>0</v>
      </c>
      <c r="H502" s="119" t="str">
        <f t="shared" ref="H502:H503" si="378">IF(ISBLANK(D502),"","vlastní")</f>
        <v>vlastní</v>
      </c>
      <c r="I502" s="47"/>
      <c r="J502" s="47"/>
      <c r="K502" s="47"/>
      <c r="L502" s="47">
        <f t="shared" si="346"/>
        <v>1</v>
      </c>
      <c r="M502" s="47">
        <f t="shared" si="347"/>
        <v>191</v>
      </c>
      <c r="N502" s="47"/>
      <c r="O502" s="47">
        <f t="shared" si="366"/>
        <v>7</v>
      </c>
      <c r="P502" s="47">
        <f t="shared" si="367"/>
        <v>1</v>
      </c>
      <c r="Q502" s="47">
        <f t="shared" si="368"/>
        <v>6</v>
      </c>
      <c r="R502" s="47" t="str">
        <f t="shared" si="369"/>
        <v>7.6</v>
      </c>
      <c r="S502" s="47"/>
      <c r="T502" s="47"/>
      <c r="U502" s="47"/>
      <c r="V502" s="47"/>
      <c r="W502" s="47"/>
      <c r="X502" s="47"/>
      <c r="Y502" s="47"/>
      <c r="Z502" s="47"/>
    </row>
    <row r="503" spans="1:26" s="10" customFormat="1" outlineLevel="1">
      <c r="A503" s="115" t="str">
        <f t="shared" si="376"/>
        <v/>
      </c>
      <c r="B503" s="146" t="str">
        <f t="shared" si="377"/>
        <v/>
      </c>
      <c r="C503" s="126" t="s">
        <v>135</v>
      </c>
      <c r="D503" s="186"/>
      <c r="E503" s="153"/>
      <c r="F503" s="119"/>
      <c r="G503" s="119"/>
      <c r="H503" s="119" t="str">
        <f t="shared" si="378"/>
        <v/>
      </c>
      <c r="I503" s="47"/>
      <c r="J503" s="47"/>
      <c r="K503" s="47"/>
      <c r="L503" s="47">
        <f t="shared" si="346"/>
        <v>0</v>
      </c>
      <c r="M503" s="47">
        <f t="shared" si="347"/>
        <v>191</v>
      </c>
      <c r="N503" s="47"/>
      <c r="O503" s="47">
        <f t="shared" si="366"/>
        <v>7</v>
      </c>
      <c r="P503" s="47">
        <f t="shared" si="367"/>
        <v>0</v>
      </c>
      <c r="Q503" s="47">
        <f t="shared" si="368"/>
        <v>6</v>
      </c>
      <c r="R503" s="47" t="str">
        <f t="shared" si="369"/>
        <v>7.6</v>
      </c>
      <c r="S503" s="47"/>
      <c r="T503" s="47"/>
      <c r="U503" s="47"/>
      <c r="V503" s="47"/>
      <c r="W503" s="47"/>
      <c r="X503" s="47"/>
      <c r="Y503" s="47"/>
      <c r="Z503" s="47"/>
    </row>
    <row r="504" spans="1:26" s="10" customFormat="1" outlineLevel="1">
      <c r="A504" s="115"/>
      <c r="B504" s="146" t="str">
        <f t="shared" si="377"/>
        <v/>
      </c>
      <c r="C504" s="123"/>
      <c r="D504" s="186"/>
      <c r="E504" s="153"/>
      <c r="F504" s="119"/>
      <c r="G504" s="119"/>
      <c r="H504" s="119"/>
      <c r="I504" s="47"/>
      <c r="J504" s="47"/>
      <c r="K504" s="47"/>
      <c r="L504" s="47">
        <f t="shared" si="346"/>
        <v>0</v>
      </c>
      <c r="M504" s="47">
        <f t="shared" si="347"/>
        <v>191</v>
      </c>
      <c r="N504" s="47"/>
      <c r="O504" s="47">
        <f t="shared" si="366"/>
        <v>7</v>
      </c>
      <c r="P504" s="47">
        <f t="shared" si="367"/>
        <v>0</v>
      </c>
      <c r="Q504" s="47">
        <f t="shared" si="368"/>
        <v>6</v>
      </c>
      <c r="R504" s="47" t="str">
        <f t="shared" si="369"/>
        <v>7.6</v>
      </c>
      <c r="S504" s="47"/>
      <c r="T504" s="47"/>
      <c r="U504" s="47"/>
      <c r="V504" s="47"/>
      <c r="W504" s="47"/>
      <c r="X504" s="47"/>
      <c r="Y504" s="47"/>
      <c r="Z504" s="47"/>
    </row>
    <row r="505" spans="1:26" s="10" customFormat="1" ht="45" outlineLevel="1">
      <c r="A505" s="115">
        <f t="shared" ref="A505" si="379">IF(L505=1,M505,"")</f>
        <v>192</v>
      </c>
      <c r="B505" s="146" t="str">
        <f t="shared" si="377"/>
        <v>7.7</v>
      </c>
      <c r="C505" s="126" t="s">
        <v>410</v>
      </c>
      <c r="D505" s="186" t="s">
        <v>47</v>
      </c>
      <c r="E505" s="153">
        <v>4</v>
      </c>
      <c r="F505" s="119">
        <v>0</v>
      </c>
      <c r="G505" s="119">
        <f>E505*F505</f>
        <v>0</v>
      </c>
      <c r="H505" s="119" t="str">
        <f t="shared" ref="H505" si="380">IF(ISBLANK(D505),"","vlastní")</f>
        <v>vlastní</v>
      </c>
      <c r="I505" s="47"/>
      <c r="J505" s="47"/>
      <c r="K505" s="47"/>
      <c r="L505" s="47">
        <f t="shared" si="346"/>
        <v>1</v>
      </c>
      <c r="M505" s="47">
        <f t="shared" si="347"/>
        <v>192</v>
      </c>
      <c r="N505" s="47"/>
      <c r="O505" s="47">
        <f t="shared" si="366"/>
        <v>7</v>
      </c>
      <c r="P505" s="47">
        <f t="shared" si="367"/>
        <v>1</v>
      </c>
      <c r="Q505" s="47">
        <f t="shared" si="368"/>
        <v>7</v>
      </c>
      <c r="R505" s="47" t="str">
        <f t="shared" si="369"/>
        <v>7.7</v>
      </c>
      <c r="S505" s="47"/>
      <c r="T505" s="47"/>
      <c r="U505" s="47"/>
      <c r="V505" s="47"/>
      <c r="W505" s="47"/>
      <c r="X505" s="47"/>
      <c r="Y505" s="47"/>
      <c r="Z505" s="47"/>
    </row>
    <row r="506" spans="1:26" s="10" customFormat="1" ht="22.5" outlineLevel="1">
      <c r="A506" s="115"/>
      <c r="B506" s="146"/>
      <c r="C506" s="126" t="s">
        <v>87</v>
      </c>
      <c r="D506" s="186"/>
      <c r="E506" s="153"/>
      <c r="F506" s="119"/>
      <c r="G506" s="119"/>
      <c r="H506" s="119"/>
      <c r="I506" s="47"/>
      <c r="J506" s="47"/>
      <c r="K506" s="47"/>
      <c r="L506" s="47">
        <f t="shared" si="346"/>
        <v>0</v>
      </c>
      <c r="M506" s="47">
        <f t="shared" si="347"/>
        <v>192</v>
      </c>
      <c r="N506" s="47"/>
      <c r="O506" s="47">
        <f t="shared" si="366"/>
        <v>7</v>
      </c>
      <c r="P506" s="47">
        <f t="shared" si="367"/>
        <v>0</v>
      </c>
      <c r="Q506" s="47">
        <f t="shared" si="368"/>
        <v>7</v>
      </c>
      <c r="R506" s="47" t="str">
        <f t="shared" si="369"/>
        <v>7.7</v>
      </c>
      <c r="S506" s="47"/>
      <c r="T506" s="47"/>
      <c r="U506" s="47"/>
      <c r="V506" s="47"/>
      <c r="W506" s="47"/>
      <c r="X506" s="47"/>
      <c r="Y506" s="47"/>
      <c r="Z506" s="47"/>
    </row>
    <row r="507" spans="1:26" s="10" customFormat="1" outlineLevel="1">
      <c r="A507" s="115"/>
      <c r="B507" s="146"/>
      <c r="C507" s="123"/>
      <c r="D507" s="124"/>
      <c r="E507" s="152"/>
      <c r="F507" s="119"/>
      <c r="G507" s="119"/>
      <c r="H507" s="119"/>
      <c r="I507" s="47"/>
      <c r="J507" s="47"/>
      <c r="K507" s="47"/>
      <c r="L507" s="47">
        <f t="shared" si="346"/>
        <v>0</v>
      </c>
      <c r="M507" s="47">
        <f t="shared" si="347"/>
        <v>192</v>
      </c>
      <c r="N507" s="47"/>
      <c r="O507" s="47">
        <f t="shared" si="366"/>
        <v>7</v>
      </c>
      <c r="P507" s="47">
        <f t="shared" si="367"/>
        <v>0</v>
      </c>
      <c r="Q507" s="47">
        <f t="shared" si="368"/>
        <v>7</v>
      </c>
      <c r="R507" s="47" t="str">
        <f t="shared" si="369"/>
        <v>7.7</v>
      </c>
      <c r="S507" s="47"/>
      <c r="T507" s="47"/>
      <c r="U507" s="47"/>
      <c r="V507" s="47"/>
      <c r="W507" s="47"/>
      <c r="X507" s="47"/>
      <c r="Y507" s="47"/>
      <c r="Z507" s="47"/>
    </row>
    <row r="508" spans="1:26" s="10" customFormat="1" ht="56.25" outlineLevel="1">
      <c r="A508" s="115">
        <f t="shared" ref="A508:A509" si="381">IF(L508=1,M508,"")</f>
        <v>193</v>
      </c>
      <c r="B508" s="146" t="str">
        <f t="shared" si="377"/>
        <v>7.8</v>
      </c>
      <c r="C508" s="126" t="s">
        <v>425</v>
      </c>
      <c r="D508" s="186" t="s">
        <v>47</v>
      </c>
      <c r="E508" s="153">
        <v>1</v>
      </c>
      <c r="F508" s="119">
        <v>0</v>
      </c>
      <c r="G508" s="119">
        <f>E508*F508</f>
        <v>0</v>
      </c>
      <c r="H508" s="119" t="str">
        <f t="shared" ref="H508:H509" si="382">IF(ISBLANK(D508),"","vlastní")</f>
        <v>vlastní</v>
      </c>
      <c r="I508" s="47"/>
      <c r="J508" s="47"/>
      <c r="K508" s="47"/>
      <c r="L508" s="47">
        <f t="shared" si="346"/>
        <v>1</v>
      </c>
      <c r="M508" s="47">
        <f t="shared" si="347"/>
        <v>193</v>
      </c>
      <c r="N508" s="47"/>
      <c r="O508" s="47">
        <f t="shared" si="366"/>
        <v>7</v>
      </c>
      <c r="P508" s="47">
        <f t="shared" si="367"/>
        <v>1</v>
      </c>
      <c r="Q508" s="47">
        <f t="shared" si="368"/>
        <v>8</v>
      </c>
      <c r="R508" s="47" t="str">
        <f t="shared" si="369"/>
        <v>7.8</v>
      </c>
      <c r="S508" s="47"/>
      <c r="T508" s="47"/>
      <c r="U508" s="47"/>
      <c r="V508" s="47"/>
      <c r="W508" s="47"/>
      <c r="X508" s="47"/>
      <c r="Y508" s="47"/>
      <c r="Z508" s="47"/>
    </row>
    <row r="509" spans="1:26" s="10" customFormat="1" outlineLevel="1">
      <c r="A509" s="115" t="str">
        <f t="shared" si="381"/>
        <v/>
      </c>
      <c r="B509" s="146" t="str">
        <f t="shared" si="377"/>
        <v/>
      </c>
      <c r="C509" s="126" t="s">
        <v>135</v>
      </c>
      <c r="D509" s="186"/>
      <c r="E509" s="153"/>
      <c r="F509" s="119"/>
      <c r="G509" s="119"/>
      <c r="H509" s="119" t="str">
        <f t="shared" si="382"/>
        <v/>
      </c>
      <c r="I509" s="47"/>
      <c r="J509" s="47"/>
      <c r="K509" s="47"/>
      <c r="L509" s="47">
        <f t="shared" si="346"/>
        <v>0</v>
      </c>
      <c r="M509" s="47">
        <f t="shared" si="347"/>
        <v>193</v>
      </c>
      <c r="N509" s="47"/>
      <c r="O509" s="47">
        <f t="shared" si="366"/>
        <v>7</v>
      </c>
      <c r="P509" s="47">
        <f t="shared" si="367"/>
        <v>0</v>
      </c>
      <c r="Q509" s="47">
        <f t="shared" si="368"/>
        <v>8</v>
      </c>
      <c r="R509" s="47" t="str">
        <f t="shared" si="369"/>
        <v>7.8</v>
      </c>
      <c r="S509" s="47"/>
      <c r="T509" s="47"/>
      <c r="U509" s="47"/>
      <c r="V509" s="47"/>
      <c r="W509" s="47"/>
      <c r="X509" s="47"/>
      <c r="Y509" s="47"/>
      <c r="Z509" s="47"/>
    </row>
    <row r="510" spans="1:26" s="10" customFormat="1" outlineLevel="1">
      <c r="A510" s="115"/>
      <c r="B510" s="146" t="str">
        <f t="shared" si="377"/>
        <v/>
      </c>
      <c r="C510" s="123"/>
      <c r="D510" s="186"/>
      <c r="E510" s="153"/>
      <c r="F510" s="119"/>
      <c r="G510" s="119"/>
      <c r="H510" s="119"/>
      <c r="I510" s="47"/>
      <c r="J510" s="47"/>
      <c r="K510" s="47"/>
      <c r="L510" s="47">
        <f t="shared" si="346"/>
        <v>0</v>
      </c>
      <c r="M510" s="47">
        <f t="shared" si="347"/>
        <v>193</v>
      </c>
      <c r="N510" s="47"/>
      <c r="O510" s="47">
        <f t="shared" si="366"/>
        <v>7</v>
      </c>
      <c r="P510" s="47">
        <f t="shared" si="367"/>
        <v>0</v>
      </c>
      <c r="Q510" s="47">
        <f t="shared" si="368"/>
        <v>8</v>
      </c>
      <c r="R510" s="47" t="str">
        <f t="shared" si="369"/>
        <v>7.8</v>
      </c>
      <c r="S510" s="47"/>
      <c r="T510" s="47"/>
      <c r="U510" s="47"/>
      <c r="V510" s="47"/>
      <c r="W510" s="47"/>
      <c r="X510" s="47"/>
      <c r="Y510" s="47"/>
      <c r="Z510" s="47"/>
    </row>
    <row r="511" spans="1:26" s="10" customFormat="1" ht="45" outlineLevel="1">
      <c r="A511" s="115">
        <f t="shared" ref="A511" si="383">IF(L511=1,M511,"")</f>
        <v>194</v>
      </c>
      <c r="B511" s="146" t="str">
        <f t="shared" si="377"/>
        <v>7.9</v>
      </c>
      <c r="C511" s="126" t="s">
        <v>411</v>
      </c>
      <c r="D511" s="186" t="s">
        <v>47</v>
      </c>
      <c r="E511" s="153">
        <v>4</v>
      </c>
      <c r="F511" s="119">
        <v>0</v>
      </c>
      <c r="G511" s="119">
        <f>E511*F511</f>
        <v>0</v>
      </c>
      <c r="H511" s="119" t="str">
        <f t="shared" ref="H511" si="384">IF(ISBLANK(D511),"","vlastní")</f>
        <v>vlastní</v>
      </c>
      <c r="I511" s="47"/>
      <c r="J511" s="47"/>
      <c r="K511" s="47"/>
      <c r="L511" s="47">
        <f t="shared" si="346"/>
        <v>1</v>
      </c>
      <c r="M511" s="47">
        <f t="shared" si="347"/>
        <v>194</v>
      </c>
      <c r="N511" s="47"/>
      <c r="O511" s="47">
        <f t="shared" si="366"/>
        <v>7</v>
      </c>
      <c r="P511" s="47">
        <f t="shared" si="367"/>
        <v>1</v>
      </c>
      <c r="Q511" s="47">
        <f t="shared" si="368"/>
        <v>9</v>
      </c>
      <c r="R511" s="47" t="str">
        <f t="shared" si="369"/>
        <v>7.9</v>
      </c>
      <c r="S511" s="47"/>
      <c r="T511" s="47"/>
      <c r="U511" s="47"/>
      <c r="V511" s="47"/>
      <c r="W511" s="47"/>
      <c r="X511" s="47"/>
      <c r="Y511" s="47"/>
      <c r="Z511" s="47"/>
    </row>
    <row r="512" spans="1:26" s="10" customFormat="1" ht="22.5" outlineLevel="1">
      <c r="A512" s="115"/>
      <c r="B512" s="146"/>
      <c r="C512" s="126" t="s">
        <v>87</v>
      </c>
      <c r="D512" s="186"/>
      <c r="E512" s="153"/>
      <c r="F512" s="119"/>
      <c r="G512" s="119"/>
      <c r="H512" s="119"/>
      <c r="I512" s="47"/>
      <c r="J512" s="47"/>
      <c r="K512" s="47"/>
      <c r="L512" s="47">
        <f t="shared" si="346"/>
        <v>0</v>
      </c>
      <c r="M512" s="47">
        <f t="shared" si="347"/>
        <v>194</v>
      </c>
      <c r="N512" s="47"/>
      <c r="O512" s="47">
        <f t="shared" si="366"/>
        <v>7</v>
      </c>
      <c r="P512" s="47">
        <f t="shared" si="367"/>
        <v>0</v>
      </c>
      <c r="Q512" s="47">
        <f t="shared" si="368"/>
        <v>9</v>
      </c>
      <c r="R512" s="47" t="str">
        <f t="shared" si="369"/>
        <v>7.9</v>
      </c>
      <c r="S512" s="47"/>
      <c r="T512" s="47"/>
      <c r="U512" s="47"/>
      <c r="V512" s="47"/>
      <c r="W512" s="47"/>
      <c r="X512" s="47"/>
      <c r="Y512" s="47"/>
      <c r="Z512" s="47"/>
    </row>
    <row r="513" spans="1:26" s="10" customFormat="1" outlineLevel="1">
      <c r="A513" s="115" t="str">
        <f t="shared" ref="A513:A515" si="385">IF(L513=1,M513,"")</f>
        <v/>
      </c>
      <c r="B513" s="146" t="str">
        <f t="shared" ref="B513:B535" si="386">IF(P513=1,R513,"")</f>
        <v/>
      </c>
      <c r="C513" s="123"/>
      <c r="D513" s="187"/>
      <c r="E513" s="152"/>
      <c r="F513" s="119"/>
      <c r="G513" s="119"/>
      <c r="H513" s="119" t="str">
        <f t="shared" ref="H513:H515" si="387">IF(ISBLANK(D513),"","vlastní")</f>
        <v/>
      </c>
      <c r="I513" s="47"/>
      <c r="J513" s="47"/>
      <c r="K513" s="47"/>
      <c r="L513" s="47">
        <f t="shared" si="346"/>
        <v>0</v>
      </c>
      <c r="M513" s="47">
        <f t="shared" si="347"/>
        <v>194</v>
      </c>
      <c r="N513" s="47"/>
      <c r="O513" s="47">
        <f t="shared" si="366"/>
        <v>7</v>
      </c>
      <c r="P513" s="47">
        <f t="shared" si="367"/>
        <v>0</v>
      </c>
      <c r="Q513" s="47">
        <f t="shared" si="368"/>
        <v>9</v>
      </c>
      <c r="R513" s="47" t="str">
        <f t="shared" si="369"/>
        <v>7.9</v>
      </c>
      <c r="S513" s="47"/>
      <c r="T513" s="47"/>
      <c r="U513" s="47"/>
      <c r="V513" s="47"/>
      <c r="W513" s="47"/>
      <c r="X513" s="47"/>
      <c r="Y513" s="47"/>
      <c r="Z513" s="47"/>
    </row>
    <row r="514" spans="1:26" s="10" customFormat="1" ht="45" outlineLevel="1">
      <c r="A514" s="115">
        <f t="shared" si="385"/>
        <v>195</v>
      </c>
      <c r="B514" s="146" t="str">
        <f t="shared" si="386"/>
        <v>7.10</v>
      </c>
      <c r="C514" s="126" t="s">
        <v>420</v>
      </c>
      <c r="D514" s="186" t="s">
        <v>47</v>
      </c>
      <c r="E514" s="153">
        <v>23</v>
      </c>
      <c r="F514" s="119">
        <v>0</v>
      </c>
      <c r="G514" s="119">
        <f>E514*F514</f>
        <v>0</v>
      </c>
      <c r="H514" s="119" t="str">
        <f t="shared" si="387"/>
        <v>vlastní</v>
      </c>
      <c r="I514" s="47"/>
      <c r="J514" s="47"/>
      <c r="K514" s="47"/>
      <c r="L514" s="47">
        <f t="shared" si="346"/>
        <v>1</v>
      </c>
      <c r="M514" s="47">
        <f t="shared" si="347"/>
        <v>195</v>
      </c>
      <c r="N514" s="47"/>
      <c r="O514" s="47">
        <f t="shared" si="366"/>
        <v>7</v>
      </c>
      <c r="P514" s="47">
        <f t="shared" si="367"/>
        <v>1</v>
      </c>
      <c r="Q514" s="47">
        <f t="shared" si="368"/>
        <v>10</v>
      </c>
      <c r="R514" s="47" t="str">
        <f t="shared" si="369"/>
        <v>7.10</v>
      </c>
      <c r="S514" s="47"/>
      <c r="T514" s="47"/>
      <c r="U514" s="47"/>
      <c r="V514" s="47"/>
      <c r="W514" s="47"/>
      <c r="X514" s="47"/>
      <c r="Y514" s="47"/>
      <c r="Z514" s="47"/>
    </row>
    <row r="515" spans="1:26" s="10" customFormat="1" outlineLevel="1">
      <c r="A515" s="115" t="str">
        <f t="shared" si="385"/>
        <v/>
      </c>
      <c r="B515" s="146" t="str">
        <f t="shared" si="386"/>
        <v/>
      </c>
      <c r="C515" s="126" t="s">
        <v>135</v>
      </c>
      <c r="D515" s="186"/>
      <c r="E515" s="153"/>
      <c r="F515" s="119"/>
      <c r="G515" s="119"/>
      <c r="H515" s="119" t="str">
        <f t="shared" si="387"/>
        <v/>
      </c>
      <c r="I515" s="47"/>
      <c r="J515" s="47"/>
      <c r="K515" s="47"/>
      <c r="L515" s="47">
        <f t="shared" si="346"/>
        <v>0</v>
      </c>
      <c r="M515" s="47">
        <f t="shared" si="347"/>
        <v>195</v>
      </c>
      <c r="N515" s="47"/>
      <c r="O515" s="47">
        <f t="shared" si="366"/>
        <v>7</v>
      </c>
      <c r="P515" s="47">
        <f t="shared" si="367"/>
        <v>0</v>
      </c>
      <c r="Q515" s="47">
        <f t="shared" si="368"/>
        <v>10</v>
      </c>
      <c r="R515" s="47" t="str">
        <f t="shared" si="369"/>
        <v>7.10</v>
      </c>
      <c r="S515" s="47"/>
      <c r="T515" s="47"/>
      <c r="U515" s="47"/>
      <c r="V515" s="47"/>
      <c r="W515" s="47"/>
      <c r="X515" s="47"/>
      <c r="Y515" s="47"/>
      <c r="Z515" s="47"/>
    </row>
    <row r="516" spans="1:26" s="10" customFormat="1" outlineLevel="1">
      <c r="A516" s="115"/>
      <c r="B516" s="146" t="str">
        <f t="shared" si="386"/>
        <v/>
      </c>
      <c r="C516" s="123"/>
      <c r="D516" s="186"/>
      <c r="E516" s="153"/>
      <c r="F516" s="119"/>
      <c r="G516" s="119"/>
      <c r="H516" s="119"/>
      <c r="I516" s="47"/>
      <c r="J516" s="47"/>
      <c r="K516" s="47"/>
      <c r="L516" s="47">
        <f t="shared" si="346"/>
        <v>0</v>
      </c>
      <c r="M516" s="47">
        <f t="shared" si="347"/>
        <v>195</v>
      </c>
      <c r="N516" s="47"/>
      <c r="O516" s="47">
        <f t="shared" si="366"/>
        <v>7</v>
      </c>
      <c r="P516" s="47">
        <f t="shared" si="367"/>
        <v>0</v>
      </c>
      <c r="Q516" s="47">
        <f t="shared" si="368"/>
        <v>10</v>
      </c>
      <c r="R516" s="47" t="str">
        <f t="shared" si="369"/>
        <v>7.10</v>
      </c>
      <c r="S516" s="47"/>
      <c r="T516" s="47"/>
      <c r="U516" s="47"/>
      <c r="V516" s="47"/>
      <c r="W516" s="47"/>
      <c r="X516" s="47"/>
      <c r="Y516" s="47"/>
      <c r="Z516" s="47"/>
    </row>
    <row r="517" spans="1:26" s="10" customFormat="1" ht="56.25" outlineLevel="1">
      <c r="A517" s="115">
        <f t="shared" ref="A517:A519" si="388">IF(L517=1,M517,"")</f>
        <v>196</v>
      </c>
      <c r="B517" s="146" t="str">
        <f t="shared" si="386"/>
        <v>7.11</v>
      </c>
      <c r="C517" s="126" t="s">
        <v>427</v>
      </c>
      <c r="D517" s="186" t="s">
        <v>47</v>
      </c>
      <c r="E517" s="153">
        <v>1</v>
      </c>
      <c r="F517" s="119">
        <v>0</v>
      </c>
      <c r="G517" s="119">
        <f>E517*F517</f>
        <v>0</v>
      </c>
      <c r="H517" s="119" t="str">
        <f t="shared" ref="H517:H519" si="389">IF(ISBLANK(D517),"","vlastní")</f>
        <v>vlastní</v>
      </c>
      <c r="I517" s="47"/>
      <c r="J517" s="47"/>
      <c r="K517" s="47"/>
      <c r="L517" s="47">
        <f t="shared" si="346"/>
        <v>1</v>
      </c>
      <c r="M517" s="47">
        <f t="shared" si="347"/>
        <v>196</v>
      </c>
      <c r="N517" s="47"/>
      <c r="O517" s="47">
        <f t="shared" si="366"/>
        <v>7</v>
      </c>
      <c r="P517" s="47">
        <f t="shared" si="367"/>
        <v>1</v>
      </c>
      <c r="Q517" s="47">
        <f t="shared" si="368"/>
        <v>11</v>
      </c>
      <c r="R517" s="47" t="str">
        <f t="shared" si="369"/>
        <v>7.11</v>
      </c>
      <c r="S517" s="47"/>
      <c r="T517" s="47"/>
      <c r="U517" s="47"/>
      <c r="V517" s="47"/>
      <c r="W517" s="47"/>
      <c r="X517" s="47"/>
      <c r="Y517" s="47"/>
      <c r="Z517" s="47"/>
    </row>
    <row r="518" spans="1:26" s="10" customFormat="1" outlineLevel="1">
      <c r="A518" s="115" t="str">
        <f t="shared" si="388"/>
        <v/>
      </c>
      <c r="B518" s="146" t="str">
        <f t="shared" si="386"/>
        <v/>
      </c>
      <c r="C518" s="126" t="s">
        <v>135</v>
      </c>
      <c r="D518" s="186"/>
      <c r="E518" s="153"/>
      <c r="F518" s="119"/>
      <c r="G518" s="119"/>
      <c r="H518" s="119" t="str">
        <f t="shared" si="389"/>
        <v/>
      </c>
      <c r="I518" s="47"/>
      <c r="J518" s="47"/>
      <c r="K518" s="47"/>
      <c r="L518" s="47">
        <f t="shared" si="346"/>
        <v>0</v>
      </c>
      <c r="M518" s="47">
        <f t="shared" si="347"/>
        <v>196</v>
      </c>
      <c r="N518" s="47"/>
      <c r="O518" s="47">
        <f t="shared" si="366"/>
        <v>7</v>
      </c>
      <c r="P518" s="47">
        <f t="shared" si="367"/>
        <v>0</v>
      </c>
      <c r="Q518" s="47">
        <f t="shared" si="368"/>
        <v>11</v>
      </c>
      <c r="R518" s="47" t="str">
        <f t="shared" si="369"/>
        <v>7.11</v>
      </c>
      <c r="S518" s="47"/>
      <c r="T518" s="47"/>
      <c r="U518" s="47"/>
      <c r="V518" s="47"/>
      <c r="W518" s="47"/>
      <c r="X518" s="47"/>
      <c r="Y518" s="47"/>
      <c r="Z518" s="47"/>
    </row>
    <row r="519" spans="1:26" s="10" customFormat="1" ht="33.75" outlineLevel="1">
      <c r="A519" s="115">
        <f t="shared" si="388"/>
        <v>197</v>
      </c>
      <c r="B519" s="146" t="str">
        <f t="shared" si="386"/>
        <v>7.12</v>
      </c>
      <c r="C519" s="126" t="s">
        <v>90</v>
      </c>
      <c r="D519" s="134" t="s">
        <v>47</v>
      </c>
      <c r="E519" s="153">
        <v>2</v>
      </c>
      <c r="F519" s="119">
        <v>0</v>
      </c>
      <c r="G519" s="119">
        <f>E519*F519</f>
        <v>0</v>
      </c>
      <c r="H519" s="119" t="str">
        <f t="shared" si="389"/>
        <v>vlastní</v>
      </c>
      <c r="I519" s="47"/>
      <c r="J519" s="47"/>
      <c r="K519" s="47"/>
      <c r="L519" s="47">
        <f t="shared" si="346"/>
        <v>1</v>
      </c>
      <c r="M519" s="47">
        <f t="shared" si="347"/>
        <v>197</v>
      </c>
      <c r="N519" s="47"/>
      <c r="O519" s="47">
        <f t="shared" si="366"/>
        <v>7</v>
      </c>
      <c r="P519" s="47">
        <f t="shared" si="367"/>
        <v>1</v>
      </c>
      <c r="Q519" s="47">
        <f t="shared" si="368"/>
        <v>12</v>
      </c>
      <c r="R519" s="47" t="str">
        <f t="shared" si="369"/>
        <v>7.12</v>
      </c>
      <c r="S519" s="47"/>
      <c r="T519" s="47"/>
      <c r="U519" s="47"/>
      <c r="V519" s="47"/>
      <c r="W519" s="47"/>
      <c r="X519" s="47"/>
      <c r="Y519" s="47"/>
      <c r="Z519" s="47"/>
    </row>
    <row r="520" spans="1:26" s="10" customFormat="1" outlineLevel="1">
      <c r="A520" s="115"/>
      <c r="B520" s="146" t="str">
        <f t="shared" si="386"/>
        <v/>
      </c>
      <c r="C520" s="123"/>
      <c r="D520" s="124"/>
      <c r="E520" s="152"/>
      <c r="F520" s="119"/>
      <c r="G520" s="119"/>
      <c r="H520" s="119"/>
      <c r="I520" s="47"/>
      <c r="J520" s="47"/>
      <c r="K520" s="47"/>
      <c r="L520" s="47">
        <f t="shared" si="346"/>
        <v>0</v>
      </c>
      <c r="M520" s="47">
        <f t="shared" si="347"/>
        <v>197</v>
      </c>
      <c r="N520" s="47"/>
      <c r="O520" s="47">
        <f t="shared" si="366"/>
        <v>7</v>
      </c>
      <c r="P520" s="47">
        <f t="shared" si="367"/>
        <v>0</v>
      </c>
      <c r="Q520" s="47">
        <f t="shared" si="368"/>
        <v>12</v>
      </c>
      <c r="R520" s="47" t="str">
        <f t="shared" si="369"/>
        <v>7.12</v>
      </c>
      <c r="S520" s="47"/>
      <c r="T520" s="47"/>
      <c r="U520" s="47"/>
      <c r="V520" s="47"/>
      <c r="W520" s="47"/>
      <c r="X520" s="47"/>
      <c r="Y520" s="47"/>
      <c r="Z520" s="47"/>
    </row>
    <row r="521" spans="1:26" s="10" customFormat="1" ht="67.5" outlineLevel="1">
      <c r="A521" s="115">
        <f t="shared" ref="A521:A535" si="390">IF(L521=1,M521,"")</f>
        <v>198</v>
      </c>
      <c r="B521" s="146" t="str">
        <f t="shared" si="386"/>
        <v>7.13</v>
      </c>
      <c r="C521" s="125" t="s">
        <v>99</v>
      </c>
      <c r="D521" s="117" t="s">
        <v>47</v>
      </c>
      <c r="E521" s="119">
        <v>14</v>
      </c>
      <c r="F521" s="119">
        <v>0</v>
      </c>
      <c r="G521" s="119">
        <f>E521*F521</f>
        <v>0</v>
      </c>
      <c r="H521" s="119" t="str">
        <f t="shared" ref="H521:H535" si="391">IF(ISBLANK(D521),"","vlastní")</f>
        <v>vlastní</v>
      </c>
      <c r="I521" s="47"/>
      <c r="J521" s="47"/>
      <c r="K521" s="47"/>
      <c r="L521" s="47">
        <f t="shared" ref="L521:L584" si="392">IF(ISTEXT(D521),1,0)</f>
        <v>1</v>
      </c>
      <c r="M521" s="47">
        <f t="shared" ref="M521:M584" si="393">L521+M520</f>
        <v>198</v>
      </c>
      <c r="N521" s="47"/>
      <c r="O521" s="47">
        <f t="shared" si="366"/>
        <v>7</v>
      </c>
      <c r="P521" s="47">
        <f t="shared" si="367"/>
        <v>1</v>
      </c>
      <c r="Q521" s="47">
        <f t="shared" si="368"/>
        <v>13</v>
      </c>
      <c r="R521" s="47" t="str">
        <f t="shared" si="369"/>
        <v>7.13</v>
      </c>
      <c r="S521" s="47"/>
      <c r="T521" s="47"/>
      <c r="U521" s="47"/>
      <c r="V521" s="47"/>
      <c r="W521" s="47"/>
      <c r="X521" s="47"/>
      <c r="Y521" s="47"/>
      <c r="Z521" s="47"/>
    </row>
    <row r="522" spans="1:26" s="10" customFormat="1" outlineLevel="1">
      <c r="A522" s="115" t="str">
        <f t="shared" si="390"/>
        <v/>
      </c>
      <c r="B522" s="146" t="str">
        <f t="shared" si="386"/>
        <v/>
      </c>
      <c r="C522" s="125" t="s">
        <v>393</v>
      </c>
      <c r="D522" s="117"/>
      <c r="E522" s="119"/>
      <c r="F522" s="119"/>
      <c r="G522" s="119"/>
      <c r="H522" s="119" t="str">
        <f t="shared" si="391"/>
        <v/>
      </c>
      <c r="I522" s="47"/>
      <c r="J522" s="47"/>
      <c r="K522" s="47"/>
      <c r="L522" s="47">
        <f t="shared" si="392"/>
        <v>0</v>
      </c>
      <c r="M522" s="47">
        <f t="shared" si="393"/>
        <v>198</v>
      </c>
      <c r="N522" s="47"/>
      <c r="O522" s="47">
        <f t="shared" si="366"/>
        <v>7</v>
      </c>
      <c r="P522" s="47">
        <f t="shared" si="367"/>
        <v>0</v>
      </c>
      <c r="Q522" s="47">
        <f t="shared" si="368"/>
        <v>13</v>
      </c>
      <c r="R522" s="47" t="str">
        <f t="shared" si="369"/>
        <v>7.13</v>
      </c>
      <c r="S522" s="47"/>
      <c r="T522" s="47"/>
      <c r="U522" s="47"/>
      <c r="V522" s="47"/>
      <c r="W522" s="47"/>
      <c r="X522" s="47"/>
      <c r="Y522" s="47"/>
      <c r="Z522" s="47"/>
    </row>
    <row r="523" spans="1:26" s="10" customFormat="1" outlineLevel="1">
      <c r="A523" s="115" t="str">
        <f t="shared" si="390"/>
        <v/>
      </c>
      <c r="B523" s="146" t="str">
        <f t="shared" si="386"/>
        <v/>
      </c>
      <c r="C523" s="123"/>
      <c r="D523" s="124"/>
      <c r="E523" s="152"/>
      <c r="F523" s="119"/>
      <c r="G523" s="119"/>
      <c r="H523" s="119" t="str">
        <f t="shared" si="391"/>
        <v/>
      </c>
      <c r="I523" s="47"/>
      <c r="J523" s="47"/>
      <c r="K523" s="47"/>
      <c r="L523" s="47">
        <f t="shared" si="392"/>
        <v>0</v>
      </c>
      <c r="M523" s="47">
        <f t="shared" si="393"/>
        <v>198</v>
      </c>
      <c r="N523" s="47"/>
      <c r="O523" s="47">
        <f t="shared" si="366"/>
        <v>7</v>
      </c>
      <c r="P523" s="47">
        <f t="shared" si="367"/>
        <v>0</v>
      </c>
      <c r="Q523" s="47">
        <f t="shared" si="368"/>
        <v>13</v>
      </c>
      <c r="R523" s="47" t="str">
        <f t="shared" si="369"/>
        <v>7.13</v>
      </c>
      <c r="S523" s="47"/>
      <c r="T523" s="47"/>
      <c r="U523" s="47"/>
      <c r="V523" s="47"/>
      <c r="W523" s="47"/>
      <c r="X523" s="47"/>
      <c r="Y523" s="47"/>
      <c r="Z523" s="47"/>
    </row>
    <row r="524" spans="1:26" s="10" customFormat="1" ht="67.5" outlineLevel="1">
      <c r="A524" s="115">
        <f t="shared" si="390"/>
        <v>199</v>
      </c>
      <c r="B524" s="146" t="str">
        <f t="shared" si="386"/>
        <v>7.14</v>
      </c>
      <c r="C524" s="125" t="s">
        <v>139</v>
      </c>
      <c r="D524" s="117" t="s">
        <v>47</v>
      </c>
      <c r="E524" s="119">
        <v>4</v>
      </c>
      <c r="F524" s="119">
        <v>0</v>
      </c>
      <c r="G524" s="119">
        <f>E524*F524</f>
        <v>0</v>
      </c>
      <c r="H524" s="119" t="str">
        <f t="shared" si="391"/>
        <v>vlastní</v>
      </c>
      <c r="I524" s="47"/>
      <c r="J524" s="47"/>
      <c r="K524" s="47"/>
      <c r="L524" s="47">
        <f t="shared" si="392"/>
        <v>1</v>
      </c>
      <c r="M524" s="47">
        <f t="shared" si="393"/>
        <v>199</v>
      </c>
      <c r="N524" s="47"/>
      <c r="O524" s="47">
        <f t="shared" si="366"/>
        <v>7</v>
      </c>
      <c r="P524" s="47">
        <f t="shared" si="367"/>
        <v>1</v>
      </c>
      <c r="Q524" s="47">
        <f t="shared" si="368"/>
        <v>14</v>
      </c>
      <c r="R524" s="47" t="str">
        <f t="shared" si="369"/>
        <v>7.14</v>
      </c>
      <c r="S524" s="47"/>
      <c r="T524" s="47"/>
      <c r="U524" s="47"/>
      <c r="V524" s="47"/>
      <c r="W524" s="47"/>
      <c r="X524" s="47"/>
      <c r="Y524" s="47"/>
      <c r="Z524" s="47"/>
    </row>
    <row r="525" spans="1:26" s="10" customFormat="1" outlineLevel="1">
      <c r="A525" s="115" t="str">
        <f t="shared" si="390"/>
        <v/>
      </c>
      <c r="B525" s="146" t="str">
        <f t="shared" si="386"/>
        <v/>
      </c>
      <c r="C525" s="125" t="s">
        <v>390</v>
      </c>
      <c r="D525" s="117"/>
      <c r="E525" s="119"/>
      <c r="F525" s="119"/>
      <c r="G525" s="119"/>
      <c r="H525" s="119" t="str">
        <f t="shared" si="391"/>
        <v/>
      </c>
      <c r="I525" s="47"/>
      <c r="J525" s="47"/>
      <c r="K525" s="47"/>
      <c r="L525" s="47">
        <f t="shared" si="392"/>
        <v>0</v>
      </c>
      <c r="M525" s="47">
        <f t="shared" si="393"/>
        <v>199</v>
      </c>
      <c r="N525" s="47"/>
      <c r="O525" s="47">
        <f t="shared" si="366"/>
        <v>7</v>
      </c>
      <c r="P525" s="47">
        <f t="shared" si="367"/>
        <v>0</v>
      </c>
      <c r="Q525" s="47">
        <f t="shared" si="368"/>
        <v>14</v>
      </c>
      <c r="R525" s="47" t="str">
        <f t="shared" si="369"/>
        <v>7.14</v>
      </c>
      <c r="S525" s="47"/>
      <c r="T525" s="47"/>
      <c r="U525" s="47"/>
      <c r="V525" s="47"/>
      <c r="W525" s="47"/>
      <c r="X525" s="47"/>
      <c r="Y525" s="47"/>
      <c r="Z525" s="47"/>
    </row>
    <row r="526" spans="1:26" s="10" customFormat="1" outlineLevel="1">
      <c r="A526" s="115" t="str">
        <f t="shared" si="390"/>
        <v/>
      </c>
      <c r="B526" s="146" t="str">
        <f t="shared" si="386"/>
        <v/>
      </c>
      <c r="C526" s="123"/>
      <c r="D526" s="124"/>
      <c r="E526" s="152"/>
      <c r="F526" s="119"/>
      <c r="G526" s="119"/>
      <c r="H526" s="119" t="str">
        <f t="shared" si="391"/>
        <v/>
      </c>
      <c r="I526" s="47"/>
      <c r="J526" s="47"/>
      <c r="K526" s="47"/>
      <c r="L526" s="47">
        <f t="shared" si="392"/>
        <v>0</v>
      </c>
      <c r="M526" s="47">
        <f t="shared" si="393"/>
        <v>199</v>
      </c>
      <c r="N526" s="47"/>
      <c r="O526" s="47">
        <f t="shared" si="366"/>
        <v>7</v>
      </c>
      <c r="P526" s="47">
        <f t="shared" si="367"/>
        <v>0</v>
      </c>
      <c r="Q526" s="47">
        <f t="shared" si="368"/>
        <v>14</v>
      </c>
      <c r="R526" s="47" t="str">
        <f t="shared" si="369"/>
        <v>7.14</v>
      </c>
      <c r="S526" s="47"/>
      <c r="T526" s="47"/>
      <c r="U526" s="47"/>
      <c r="V526" s="47"/>
      <c r="W526" s="47"/>
      <c r="X526" s="47"/>
      <c r="Y526" s="47"/>
      <c r="Z526" s="47"/>
    </row>
    <row r="527" spans="1:26" s="10" customFormat="1" ht="22.5" outlineLevel="1">
      <c r="A527" s="115">
        <f t="shared" si="390"/>
        <v>200</v>
      </c>
      <c r="B527" s="146" t="str">
        <f t="shared" si="386"/>
        <v>7.15</v>
      </c>
      <c r="C527" s="126" t="s">
        <v>376</v>
      </c>
      <c r="D527" s="127" t="s">
        <v>47</v>
      </c>
      <c r="E527" s="119">
        <v>2</v>
      </c>
      <c r="F527" s="119">
        <v>0</v>
      </c>
      <c r="G527" s="119">
        <f>E527*F527</f>
        <v>0</v>
      </c>
      <c r="H527" s="119" t="str">
        <f t="shared" si="391"/>
        <v>vlastní</v>
      </c>
      <c r="I527" s="47"/>
      <c r="J527" s="47"/>
      <c r="K527" s="47"/>
      <c r="L527" s="47">
        <f t="shared" si="392"/>
        <v>1</v>
      </c>
      <c r="M527" s="47">
        <f t="shared" si="393"/>
        <v>200</v>
      </c>
      <c r="N527" s="47"/>
      <c r="O527" s="47">
        <f t="shared" si="366"/>
        <v>7</v>
      </c>
      <c r="P527" s="47">
        <f t="shared" si="367"/>
        <v>1</v>
      </c>
      <c r="Q527" s="47">
        <f t="shared" si="368"/>
        <v>15</v>
      </c>
      <c r="R527" s="47" t="str">
        <f t="shared" si="369"/>
        <v>7.15</v>
      </c>
      <c r="S527" s="47"/>
      <c r="T527" s="47"/>
      <c r="U527" s="47"/>
      <c r="V527" s="47"/>
      <c r="W527" s="47"/>
      <c r="X527" s="47"/>
      <c r="Y527" s="47"/>
      <c r="Z527" s="47"/>
    </row>
    <row r="528" spans="1:26" s="10" customFormat="1" outlineLevel="1">
      <c r="A528" s="115" t="str">
        <f t="shared" si="390"/>
        <v/>
      </c>
      <c r="B528" s="146" t="str">
        <f t="shared" si="386"/>
        <v/>
      </c>
      <c r="C528" s="123"/>
      <c r="D528" s="128"/>
      <c r="E528" s="152"/>
      <c r="F528" s="119"/>
      <c r="G528" s="119"/>
      <c r="H528" s="119" t="str">
        <f t="shared" si="391"/>
        <v/>
      </c>
      <c r="I528" s="47"/>
      <c r="J528" s="47"/>
      <c r="K528" s="47"/>
      <c r="L528" s="47">
        <f t="shared" si="392"/>
        <v>0</v>
      </c>
      <c r="M528" s="47">
        <f t="shared" si="393"/>
        <v>200</v>
      </c>
      <c r="N528" s="47"/>
      <c r="O528" s="47">
        <f t="shared" si="366"/>
        <v>7</v>
      </c>
      <c r="P528" s="47">
        <f t="shared" si="367"/>
        <v>0</v>
      </c>
      <c r="Q528" s="47">
        <f t="shared" si="368"/>
        <v>15</v>
      </c>
      <c r="R528" s="47" t="str">
        <f t="shared" si="369"/>
        <v>7.15</v>
      </c>
      <c r="S528" s="47"/>
      <c r="T528" s="47"/>
      <c r="U528" s="47"/>
      <c r="V528" s="47"/>
      <c r="W528" s="47"/>
      <c r="X528" s="47"/>
      <c r="Y528" s="47"/>
      <c r="Z528" s="47"/>
    </row>
    <row r="529" spans="1:26" s="10" customFormat="1" ht="22.5" outlineLevel="1">
      <c r="A529" s="115">
        <f t="shared" si="390"/>
        <v>201</v>
      </c>
      <c r="B529" s="146" t="str">
        <f t="shared" si="386"/>
        <v>7.16</v>
      </c>
      <c r="C529" s="126" t="s">
        <v>377</v>
      </c>
      <c r="D529" s="127" t="s">
        <v>47</v>
      </c>
      <c r="E529" s="119">
        <v>2</v>
      </c>
      <c r="F529" s="119">
        <v>0</v>
      </c>
      <c r="G529" s="119">
        <f>E529*F529</f>
        <v>0</v>
      </c>
      <c r="H529" s="119" t="str">
        <f t="shared" si="391"/>
        <v>vlastní</v>
      </c>
      <c r="I529" s="47"/>
      <c r="J529" s="47"/>
      <c r="K529" s="47"/>
      <c r="L529" s="47">
        <f t="shared" si="392"/>
        <v>1</v>
      </c>
      <c r="M529" s="47">
        <f t="shared" si="393"/>
        <v>201</v>
      </c>
      <c r="N529" s="47"/>
      <c r="O529" s="47">
        <f t="shared" si="366"/>
        <v>7</v>
      </c>
      <c r="P529" s="47">
        <f t="shared" si="367"/>
        <v>1</v>
      </c>
      <c r="Q529" s="47">
        <f t="shared" si="368"/>
        <v>16</v>
      </c>
      <c r="R529" s="47" t="str">
        <f t="shared" si="369"/>
        <v>7.16</v>
      </c>
      <c r="S529" s="47"/>
      <c r="T529" s="47"/>
      <c r="U529" s="47"/>
      <c r="V529" s="47"/>
      <c r="W529" s="47"/>
      <c r="X529" s="47"/>
      <c r="Y529" s="47"/>
      <c r="Z529" s="47"/>
    </row>
    <row r="530" spans="1:26" s="10" customFormat="1" outlineLevel="1">
      <c r="A530" s="115" t="str">
        <f t="shared" si="390"/>
        <v/>
      </c>
      <c r="B530" s="146" t="str">
        <f t="shared" si="386"/>
        <v/>
      </c>
      <c r="C530" s="123"/>
      <c r="D530" s="128"/>
      <c r="E530" s="152"/>
      <c r="F530" s="119"/>
      <c r="G530" s="119"/>
      <c r="H530" s="119" t="str">
        <f t="shared" si="391"/>
        <v/>
      </c>
      <c r="I530" s="47"/>
      <c r="J530" s="47"/>
      <c r="K530" s="47"/>
      <c r="L530" s="47">
        <f t="shared" si="392"/>
        <v>0</v>
      </c>
      <c r="M530" s="47">
        <f t="shared" si="393"/>
        <v>201</v>
      </c>
      <c r="N530" s="47"/>
      <c r="O530" s="47">
        <f t="shared" si="366"/>
        <v>7</v>
      </c>
      <c r="P530" s="47">
        <f t="shared" si="367"/>
        <v>0</v>
      </c>
      <c r="Q530" s="47">
        <f t="shared" si="368"/>
        <v>16</v>
      </c>
      <c r="R530" s="47" t="str">
        <f t="shared" si="369"/>
        <v>7.16</v>
      </c>
      <c r="S530" s="47"/>
      <c r="T530" s="47"/>
      <c r="U530" s="47"/>
      <c r="V530" s="47"/>
      <c r="W530" s="47"/>
      <c r="X530" s="47"/>
      <c r="Y530" s="47"/>
      <c r="Z530" s="47"/>
    </row>
    <row r="531" spans="1:26" s="10" customFormat="1" ht="33.75" outlineLevel="1">
      <c r="A531" s="115">
        <f t="shared" si="390"/>
        <v>202</v>
      </c>
      <c r="B531" s="146" t="str">
        <f t="shared" si="386"/>
        <v>7.17</v>
      </c>
      <c r="C531" s="126" t="s">
        <v>378</v>
      </c>
      <c r="D531" s="127" t="s">
        <v>47</v>
      </c>
      <c r="E531" s="119">
        <v>8</v>
      </c>
      <c r="F531" s="119">
        <v>0</v>
      </c>
      <c r="G531" s="119">
        <f>E531*F531</f>
        <v>0</v>
      </c>
      <c r="H531" s="119" t="str">
        <f t="shared" si="391"/>
        <v>vlastní</v>
      </c>
      <c r="I531" s="47"/>
      <c r="J531" s="47"/>
      <c r="K531" s="47"/>
      <c r="L531" s="47">
        <f t="shared" si="392"/>
        <v>1</v>
      </c>
      <c r="M531" s="47">
        <f t="shared" si="393"/>
        <v>202</v>
      </c>
      <c r="N531" s="47"/>
      <c r="O531" s="47">
        <f t="shared" si="366"/>
        <v>7</v>
      </c>
      <c r="P531" s="47">
        <f t="shared" si="367"/>
        <v>1</v>
      </c>
      <c r="Q531" s="47">
        <f t="shared" si="368"/>
        <v>17</v>
      </c>
      <c r="R531" s="47" t="str">
        <f t="shared" si="369"/>
        <v>7.17</v>
      </c>
      <c r="S531" s="47"/>
      <c r="T531" s="47"/>
      <c r="U531" s="47"/>
      <c r="V531" s="47"/>
      <c r="W531" s="47"/>
      <c r="X531" s="47"/>
      <c r="Y531" s="47"/>
      <c r="Z531" s="47"/>
    </row>
    <row r="532" spans="1:26" s="10" customFormat="1" outlineLevel="1">
      <c r="A532" s="115" t="str">
        <f t="shared" si="390"/>
        <v/>
      </c>
      <c r="B532" s="146" t="str">
        <f t="shared" si="386"/>
        <v/>
      </c>
      <c r="C532" s="123"/>
      <c r="D532" s="128"/>
      <c r="E532" s="152"/>
      <c r="F532" s="119"/>
      <c r="G532" s="119"/>
      <c r="H532" s="119" t="str">
        <f t="shared" si="391"/>
        <v/>
      </c>
      <c r="I532" s="47"/>
      <c r="J532" s="47"/>
      <c r="K532" s="47"/>
      <c r="L532" s="47">
        <f t="shared" si="392"/>
        <v>0</v>
      </c>
      <c r="M532" s="47">
        <f t="shared" si="393"/>
        <v>202</v>
      </c>
      <c r="N532" s="47"/>
      <c r="O532" s="47">
        <f t="shared" si="366"/>
        <v>7</v>
      </c>
      <c r="P532" s="47">
        <f t="shared" si="367"/>
        <v>0</v>
      </c>
      <c r="Q532" s="47">
        <f t="shared" si="368"/>
        <v>17</v>
      </c>
      <c r="R532" s="47" t="str">
        <f t="shared" si="369"/>
        <v>7.17</v>
      </c>
      <c r="S532" s="47"/>
      <c r="T532" s="47"/>
      <c r="U532" s="47"/>
      <c r="V532" s="47"/>
      <c r="W532" s="47"/>
      <c r="X532" s="47"/>
      <c r="Y532" s="47"/>
      <c r="Z532" s="47"/>
    </row>
    <row r="533" spans="1:26" s="10" customFormat="1" ht="22.5" outlineLevel="1">
      <c r="A533" s="115">
        <f t="shared" si="390"/>
        <v>203</v>
      </c>
      <c r="B533" s="146" t="str">
        <f t="shared" si="386"/>
        <v>7.18</v>
      </c>
      <c r="C533" s="126" t="s">
        <v>379</v>
      </c>
      <c r="D533" s="127" t="s">
        <v>47</v>
      </c>
      <c r="E533" s="119">
        <v>2</v>
      </c>
      <c r="F533" s="119">
        <v>0</v>
      </c>
      <c r="G533" s="119">
        <f>E533*F533</f>
        <v>0</v>
      </c>
      <c r="H533" s="119" t="str">
        <f t="shared" si="391"/>
        <v>vlastní</v>
      </c>
      <c r="I533" s="47"/>
      <c r="J533" s="47"/>
      <c r="K533" s="47"/>
      <c r="L533" s="47">
        <f t="shared" si="392"/>
        <v>1</v>
      </c>
      <c r="M533" s="47">
        <f t="shared" si="393"/>
        <v>203</v>
      </c>
      <c r="N533" s="47"/>
      <c r="O533" s="47">
        <f t="shared" si="366"/>
        <v>7</v>
      </c>
      <c r="P533" s="47">
        <f t="shared" si="367"/>
        <v>1</v>
      </c>
      <c r="Q533" s="47">
        <f t="shared" si="368"/>
        <v>18</v>
      </c>
      <c r="R533" s="47" t="str">
        <f t="shared" si="369"/>
        <v>7.18</v>
      </c>
      <c r="S533" s="47"/>
      <c r="T533" s="47"/>
      <c r="U533" s="47"/>
      <c r="V533" s="47"/>
      <c r="W533" s="47"/>
      <c r="X533" s="47"/>
      <c r="Y533" s="47"/>
      <c r="Z533" s="47"/>
    </row>
    <row r="534" spans="1:26" s="10" customFormat="1" outlineLevel="1">
      <c r="A534" s="115" t="str">
        <f t="shared" si="390"/>
        <v/>
      </c>
      <c r="B534" s="146" t="str">
        <f t="shared" si="386"/>
        <v/>
      </c>
      <c r="C534" s="123"/>
      <c r="D534" s="128"/>
      <c r="E534" s="152"/>
      <c r="F534" s="119"/>
      <c r="G534" s="119"/>
      <c r="H534" s="119" t="str">
        <f t="shared" si="391"/>
        <v/>
      </c>
      <c r="I534" s="47"/>
      <c r="J534" s="47"/>
      <c r="K534" s="47"/>
      <c r="L534" s="47">
        <f t="shared" si="392"/>
        <v>0</v>
      </c>
      <c r="M534" s="47">
        <f t="shared" si="393"/>
        <v>203</v>
      </c>
      <c r="N534" s="47"/>
      <c r="O534" s="47">
        <f t="shared" si="366"/>
        <v>7</v>
      </c>
      <c r="P534" s="47">
        <f t="shared" si="367"/>
        <v>0</v>
      </c>
      <c r="Q534" s="47">
        <f t="shared" si="368"/>
        <v>18</v>
      </c>
      <c r="R534" s="47" t="str">
        <f t="shared" si="369"/>
        <v>7.18</v>
      </c>
      <c r="S534" s="47"/>
      <c r="T534" s="47"/>
      <c r="U534" s="47"/>
      <c r="V534" s="47"/>
      <c r="W534" s="47"/>
      <c r="X534" s="47"/>
      <c r="Y534" s="47"/>
      <c r="Z534" s="47"/>
    </row>
    <row r="535" spans="1:26" s="10" customFormat="1" ht="45" outlineLevel="1">
      <c r="A535" s="115">
        <f t="shared" si="390"/>
        <v>204</v>
      </c>
      <c r="B535" s="146" t="str">
        <f t="shared" si="386"/>
        <v>7.19</v>
      </c>
      <c r="C535" s="126" t="s">
        <v>368</v>
      </c>
      <c r="D535" s="127" t="s">
        <v>47</v>
      </c>
      <c r="E535" s="119">
        <v>14</v>
      </c>
      <c r="F535" s="119">
        <v>0</v>
      </c>
      <c r="G535" s="119">
        <f>E535*F535</f>
        <v>0</v>
      </c>
      <c r="H535" s="119" t="str">
        <f t="shared" si="391"/>
        <v>vlastní</v>
      </c>
      <c r="I535" s="47"/>
      <c r="J535" s="47"/>
      <c r="K535" s="47"/>
      <c r="L535" s="47">
        <f t="shared" si="392"/>
        <v>1</v>
      </c>
      <c r="M535" s="47">
        <f t="shared" si="393"/>
        <v>204</v>
      </c>
      <c r="N535" s="47"/>
      <c r="O535" s="47">
        <f>O534</f>
        <v>7</v>
      </c>
      <c r="P535" s="47">
        <f t="shared" si="367"/>
        <v>1</v>
      </c>
      <c r="Q535" s="47">
        <f>P535+Q534</f>
        <v>19</v>
      </c>
      <c r="R535" s="47" t="str">
        <f t="shared" si="369"/>
        <v>7.19</v>
      </c>
      <c r="S535" s="47"/>
      <c r="T535" s="47"/>
      <c r="U535" s="47"/>
      <c r="V535" s="47"/>
      <c r="W535" s="47"/>
      <c r="X535" s="47"/>
      <c r="Y535" s="47"/>
      <c r="Z535" s="47"/>
    </row>
    <row r="536" spans="1:26" s="10" customFormat="1" ht="22.5" outlineLevel="1">
      <c r="A536" s="115"/>
      <c r="B536" s="146"/>
      <c r="C536" s="126" t="s">
        <v>179</v>
      </c>
      <c r="D536" s="127"/>
      <c r="E536" s="119"/>
      <c r="F536" s="119"/>
      <c r="G536" s="119"/>
      <c r="H536" s="119"/>
      <c r="I536" s="47"/>
      <c r="J536" s="47"/>
      <c r="K536" s="47"/>
      <c r="L536" s="47">
        <f t="shared" si="392"/>
        <v>0</v>
      </c>
      <c r="M536" s="47">
        <f t="shared" si="393"/>
        <v>204</v>
      </c>
      <c r="N536" s="47"/>
      <c r="O536" s="47">
        <f t="shared" ref="O536:O556" si="394">O535</f>
        <v>7</v>
      </c>
      <c r="P536" s="47">
        <f t="shared" ref="P536:P556" si="395">IF(ISTEXT(D536),1,0)</f>
        <v>0</v>
      </c>
      <c r="Q536" s="47">
        <f t="shared" ref="Q536:Q556" si="396">P536+Q535</f>
        <v>19</v>
      </c>
      <c r="R536" s="47" t="str">
        <f t="shared" ref="R536:R556" si="397">CONCATENATE(O536,".",Q536)</f>
        <v>7.19</v>
      </c>
      <c r="S536" s="47"/>
      <c r="T536" s="47"/>
      <c r="U536" s="47"/>
      <c r="V536" s="47"/>
      <c r="W536" s="47"/>
      <c r="X536" s="47"/>
      <c r="Y536" s="47"/>
      <c r="Z536" s="47"/>
    </row>
    <row r="537" spans="1:26" s="10" customFormat="1" outlineLevel="1">
      <c r="A537" s="115"/>
      <c r="B537" s="146"/>
      <c r="C537" s="123"/>
      <c r="D537" s="127"/>
      <c r="E537" s="119"/>
      <c r="F537" s="119"/>
      <c r="G537" s="119"/>
      <c r="H537" s="119"/>
      <c r="I537" s="47"/>
      <c r="J537" s="47"/>
      <c r="K537" s="47"/>
      <c r="L537" s="47">
        <f t="shared" si="392"/>
        <v>0</v>
      </c>
      <c r="M537" s="47">
        <f t="shared" si="393"/>
        <v>204</v>
      </c>
      <c r="N537" s="47"/>
      <c r="O537" s="47">
        <f t="shared" si="394"/>
        <v>7</v>
      </c>
      <c r="P537" s="47">
        <f t="shared" si="395"/>
        <v>0</v>
      </c>
      <c r="Q537" s="47">
        <f t="shared" si="396"/>
        <v>19</v>
      </c>
      <c r="R537" s="47" t="str">
        <f t="shared" si="397"/>
        <v>7.19</v>
      </c>
      <c r="S537" s="47"/>
      <c r="T537" s="47"/>
      <c r="U537" s="47"/>
      <c r="V537" s="47"/>
      <c r="W537" s="47"/>
      <c r="X537" s="47"/>
      <c r="Y537" s="47"/>
      <c r="Z537" s="47"/>
    </row>
    <row r="538" spans="1:26" s="10" customFormat="1" ht="22.5" outlineLevel="1">
      <c r="A538" s="115">
        <f t="shared" ref="A538" si="398">IF(L538=1,M538,"")</f>
        <v>205</v>
      </c>
      <c r="B538" s="146" t="str">
        <f t="shared" ref="B538" si="399">IF(P538=1,R538,"")</f>
        <v>7.20</v>
      </c>
      <c r="C538" s="126" t="s">
        <v>350</v>
      </c>
      <c r="D538" s="127" t="s">
        <v>47</v>
      </c>
      <c r="E538" s="119">
        <v>1</v>
      </c>
      <c r="F538" s="119">
        <v>0</v>
      </c>
      <c r="G538" s="119">
        <f>E538*F538</f>
        <v>0</v>
      </c>
      <c r="H538" s="119" t="str">
        <f t="shared" ref="H538" si="400">IF(ISBLANK(D538),"","vlastní")</f>
        <v>vlastní</v>
      </c>
      <c r="I538" s="47"/>
      <c r="J538" s="47"/>
      <c r="K538" s="47"/>
      <c r="L538" s="47">
        <f t="shared" si="392"/>
        <v>1</v>
      </c>
      <c r="M538" s="47">
        <f t="shared" si="393"/>
        <v>205</v>
      </c>
      <c r="N538" s="47"/>
      <c r="O538" s="47">
        <f t="shared" si="394"/>
        <v>7</v>
      </c>
      <c r="P538" s="47">
        <f t="shared" si="395"/>
        <v>1</v>
      </c>
      <c r="Q538" s="47">
        <f t="shared" si="396"/>
        <v>20</v>
      </c>
      <c r="R538" s="47" t="str">
        <f t="shared" si="397"/>
        <v>7.20</v>
      </c>
      <c r="S538" s="47"/>
      <c r="T538" s="47"/>
      <c r="U538" s="47"/>
      <c r="V538" s="47"/>
      <c r="W538" s="47"/>
      <c r="X538" s="47"/>
      <c r="Y538" s="47"/>
      <c r="Z538" s="47"/>
    </row>
    <row r="539" spans="1:26" s="10" customFormat="1" outlineLevel="1">
      <c r="A539" s="115"/>
      <c r="B539" s="146"/>
      <c r="C539" s="126" t="s">
        <v>150</v>
      </c>
      <c r="D539" s="117"/>
      <c r="E539" s="119"/>
      <c r="F539" s="119"/>
      <c r="G539" s="119"/>
      <c r="H539" s="119"/>
      <c r="I539" s="47"/>
      <c r="J539" s="47"/>
      <c r="K539" s="47"/>
      <c r="L539" s="47">
        <f t="shared" si="392"/>
        <v>0</v>
      </c>
      <c r="M539" s="47">
        <f t="shared" si="393"/>
        <v>205</v>
      </c>
      <c r="N539" s="47"/>
      <c r="O539" s="47">
        <f t="shared" si="394"/>
        <v>7</v>
      </c>
      <c r="P539" s="47">
        <f t="shared" si="395"/>
        <v>0</v>
      </c>
      <c r="Q539" s="47">
        <f t="shared" si="396"/>
        <v>20</v>
      </c>
      <c r="R539" s="47" t="str">
        <f t="shared" si="397"/>
        <v>7.20</v>
      </c>
      <c r="S539" s="47"/>
      <c r="T539" s="47"/>
      <c r="U539" s="47"/>
      <c r="V539" s="47"/>
      <c r="W539" s="47"/>
      <c r="X539" s="47"/>
      <c r="Y539" s="47"/>
      <c r="Z539" s="47"/>
    </row>
    <row r="540" spans="1:26" s="10" customFormat="1" outlineLevel="1">
      <c r="A540" s="115" t="str">
        <f t="shared" ref="A540:A554" si="401">IF(L540=1,M540,"")</f>
        <v/>
      </c>
      <c r="B540" s="146" t="str">
        <f t="shared" ref="B540:B556" si="402">IF(P540=1,R540,"")</f>
        <v/>
      </c>
      <c r="C540" s="123"/>
      <c r="D540" s="124"/>
      <c r="E540" s="152"/>
      <c r="F540" s="119"/>
      <c r="G540" s="119"/>
      <c r="H540" s="119" t="str">
        <f t="shared" ref="H540:H541" si="403">IF(ISBLANK(D540),"","vlastní")</f>
        <v/>
      </c>
      <c r="I540" s="47"/>
      <c r="J540" s="47"/>
      <c r="K540" s="47"/>
      <c r="L540" s="47">
        <f t="shared" si="392"/>
        <v>0</v>
      </c>
      <c r="M540" s="47">
        <f t="shared" si="393"/>
        <v>205</v>
      </c>
      <c r="N540" s="47"/>
      <c r="O540" s="47">
        <f t="shared" si="394"/>
        <v>7</v>
      </c>
      <c r="P540" s="47">
        <f t="shared" si="395"/>
        <v>0</v>
      </c>
      <c r="Q540" s="47">
        <f t="shared" si="396"/>
        <v>20</v>
      </c>
      <c r="R540" s="47" t="str">
        <f t="shared" si="397"/>
        <v>7.20</v>
      </c>
      <c r="S540" s="47"/>
      <c r="T540" s="47"/>
      <c r="U540" s="47"/>
      <c r="V540" s="47"/>
      <c r="W540" s="47"/>
      <c r="X540" s="47"/>
      <c r="Y540" s="47"/>
      <c r="Z540" s="47"/>
    </row>
    <row r="541" spans="1:26" s="102" customFormat="1" ht="33.75" outlineLevel="1">
      <c r="A541" s="115">
        <f t="shared" si="401"/>
        <v>206</v>
      </c>
      <c r="B541" s="146" t="str">
        <f t="shared" si="402"/>
        <v>7.21</v>
      </c>
      <c r="C541" s="126" t="s">
        <v>151</v>
      </c>
      <c r="D541" s="127" t="s">
        <v>46</v>
      </c>
      <c r="E541" s="119">
        <v>2</v>
      </c>
      <c r="F541" s="119">
        <v>0</v>
      </c>
      <c r="G541" s="119">
        <f>E541*F541</f>
        <v>0</v>
      </c>
      <c r="H541" s="119" t="str">
        <f t="shared" si="403"/>
        <v>vlastní</v>
      </c>
      <c r="J541" s="103"/>
      <c r="L541" s="47">
        <f t="shared" si="392"/>
        <v>1</v>
      </c>
      <c r="M541" s="47">
        <f t="shared" si="393"/>
        <v>206</v>
      </c>
      <c r="N541" s="47"/>
      <c r="O541" s="47">
        <f t="shared" si="394"/>
        <v>7</v>
      </c>
      <c r="P541" s="47">
        <f t="shared" si="395"/>
        <v>1</v>
      </c>
      <c r="Q541" s="47">
        <f t="shared" si="396"/>
        <v>21</v>
      </c>
      <c r="R541" s="47" t="str">
        <f t="shared" si="397"/>
        <v>7.21</v>
      </c>
    </row>
    <row r="542" spans="1:26" s="10" customFormat="1" outlineLevel="1">
      <c r="A542" s="115" t="str">
        <f t="shared" si="401"/>
        <v/>
      </c>
      <c r="B542" s="146" t="str">
        <f t="shared" si="402"/>
        <v/>
      </c>
      <c r="C542" s="123"/>
      <c r="D542" s="124"/>
      <c r="E542" s="152"/>
      <c r="F542" s="119"/>
      <c r="G542" s="119"/>
      <c r="H542" s="119"/>
      <c r="I542" s="47"/>
      <c r="J542" s="47"/>
      <c r="K542" s="47"/>
      <c r="L542" s="47">
        <f t="shared" si="392"/>
        <v>0</v>
      </c>
      <c r="M542" s="47">
        <f t="shared" si="393"/>
        <v>206</v>
      </c>
      <c r="N542" s="47"/>
      <c r="O542" s="47">
        <f t="shared" si="394"/>
        <v>7</v>
      </c>
      <c r="P542" s="47">
        <f t="shared" si="395"/>
        <v>0</v>
      </c>
      <c r="Q542" s="47">
        <f t="shared" si="396"/>
        <v>21</v>
      </c>
      <c r="R542" s="47" t="str">
        <f t="shared" si="397"/>
        <v>7.21</v>
      </c>
      <c r="S542" s="47"/>
      <c r="T542" s="47"/>
      <c r="U542" s="47"/>
      <c r="V542" s="47"/>
      <c r="W542" s="47"/>
      <c r="X542" s="47"/>
      <c r="Y542" s="47"/>
      <c r="Z542" s="47"/>
    </row>
    <row r="543" spans="1:26" s="102" customFormat="1" ht="33.75" outlineLevel="1">
      <c r="A543" s="115">
        <f t="shared" si="401"/>
        <v>207</v>
      </c>
      <c r="B543" s="146" t="str">
        <f t="shared" si="402"/>
        <v>7.22</v>
      </c>
      <c r="C543" s="126" t="s">
        <v>152</v>
      </c>
      <c r="D543" s="127" t="s">
        <v>46</v>
      </c>
      <c r="E543" s="119">
        <v>4</v>
      </c>
      <c r="F543" s="119">
        <v>0</v>
      </c>
      <c r="G543" s="119">
        <f>E543*F543</f>
        <v>0</v>
      </c>
      <c r="H543" s="119" t="str">
        <f t="shared" ref="H543" si="404">IF(ISBLANK(D543),"","vlastní")</f>
        <v>vlastní</v>
      </c>
      <c r="J543" s="103"/>
      <c r="L543" s="47">
        <f t="shared" si="392"/>
        <v>1</v>
      </c>
      <c r="M543" s="47">
        <f t="shared" si="393"/>
        <v>207</v>
      </c>
      <c r="N543" s="47"/>
      <c r="O543" s="47">
        <f t="shared" si="394"/>
        <v>7</v>
      </c>
      <c r="P543" s="47">
        <f t="shared" si="395"/>
        <v>1</v>
      </c>
      <c r="Q543" s="47">
        <f t="shared" si="396"/>
        <v>22</v>
      </c>
      <c r="R543" s="47" t="str">
        <f t="shared" si="397"/>
        <v>7.22</v>
      </c>
    </row>
    <row r="544" spans="1:26" s="10" customFormat="1" outlineLevel="1">
      <c r="A544" s="115" t="str">
        <f t="shared" si="401"/>
        <v/>
      </c>
      <c r="B544" s="146" t="str">
        <f t="shared" si="402"/>
        <v/>
      </c>
      <c r="C544" s="123"/>
      <c r="D544" s="124"/>
      <c r="E544" s="152"/>
      <c r="F544" s="119"/>
      <c r="G544" s="119"/>
      <c r="H544" s="119"/>
      <c r="I544" s="47"/>
      <c r="J544" s="47"/>
      <c r="K544" s="47"/>
      <c r="L544" s="47">
        <f t="shared" si="392"/>
        <v>0</v>
      </c>
      <c r="M544" s="47">
        <f t="shared" si="393"/>
        <v>207</v>
      </c>
      <c r="N544" s="47"/>
      <c r="O544" s="47">
        <f t="shared" si="394"/>
        <v>7</v>
      </c>
      <c r="P544" s="47">
        <f t="shared" si="395"/>
        <v>0</v>
      </c>
      <c r="Q544" s="47">
        <f t="shared" si="396"/>
        <v>22</v>
      </c>
      <c r="R544" s="47" t="str">
        <f t="shared" si="397"/>
        <v>7.22</v>
      </c>
      <c r="S544" s="47"/>
      <c r="T544" s="47"/>
      <c r="U544" s="47"/>
      <c r="V544" s="47"/>
      <c r="W544" s="47"/>
      <c r="X544" s="47"/>
      <c r="Y544" s="47"/>
      <c r="Z544" s="47"/>
    </row>
    <row r="545" spans="1:26" s="102" customFormat="1" ht="33.75" outlineLevel="1">
      <c r="A545" s="115">
        <f t="shared" si="401"/>
        <v>208</v>
      </c>
      <c r="B545" s="146" t="str">
        <f t="shared" si="402"/>
        <v>7.23</v>
      </c>
      <c r="C545" s="126" t="s">
        <v>153</v>
      </c>
      <c r="D545" s="127" t="s">
        <v>46</v>
      </c>
      <c r="E545" s="119">
        <v>17</v>
      </c>
      <c r="F545" s="119">
        <v>0</v>
      </c>
      <c r="G545" s="119">
        <f>E545*F545</f>
        <v>0</v>
      </c>
      <c r="H545" s="119" t="str">
        <f t="shared" ref="H545" si="405">IF(ISBLANK(D545),"","vlastní")</f>
        <v>vlastní</v>
      </c>
      <c r="J545" s="103"/>
      <c r="L545" s="47">
        <f t="shared" si="392"/>
        <v>1</v>
      </c>
      <c r="M545" s="47">
        <f t="shared" si="393"/>
        <v>208</v>
      </c>
      <c r="N545" s="47"/>
      <c r="O545" s="47">
        <f t="shared" si="394"/>
        <v>7</v>
      </c>
      <c r="P545" s="47">
        <f t="shared" si="395"/>
        <v>1</v>
      </c>
      <c r="Q545" s="47">
        <f t="shared" si="396"/>
        <v>23</v>
      </c>
      <c r="R545" s="47" t="str">
        <f t="shared" si="397"/>
        <v>7.23</v>
      </c>
    </row>
    <row r="546" spans="1:26" s="10" customFormat="1" outlineLevel="1">
      <c r="A546" s="115" t="str">
        <f t="shared" si="401"/>
        <v/>
      </c>
      <c r="B546" s="146" t="str">
        <f t="shared" si="402"/>
        <v/>
      </c>
      <c r="C546" s="123"/>
      <c r="D546" s="124"/>
      <c r="E546" s="152"/>
      <c r="F546" s="119"/>
      <c r="G546" s="119"/>
      <c r="H546" s="119"/>
      <c r="I546" s="47"/>
      <c r="J546" s="47"/>
      <c r="K546" s="47"/>
      <c r="L546" s="47">
        <f t="shared" si="392"/>
        <v>0</v>
      </c>
      <c r="M546" s="47">
        <f t="shared" si="393"/>
        <v>208</v>
      </c>
      <c r="N546" s="47"/>
      <c r="O546" s="47">
        <f t="shared" si="394"/>
        <v>7</v>
      </c>
      <c r="P546" s="47">
        <f t="shared" si="395"/>
        <v>0</v>
      </c>
      <c r="Q546" s="47">
        <f t="shared" si="396"/>
        <v>23</v>
      </c>
      <c r="R546" s="47" t="str">
        <f t="shared" si="397"/>
        <v>7.23</v>
      </c>
      <c r="S546" s="47"/>
      <c r="T546" s="47"/>
      <c r="U546" s="47"/>
      <c r="V546" s="47"/>
      <c r="W546" s="47"/>
      <c r="X546" s="47"/>
      <c r="Y546" s="47"/>
      <c r="Z546" s="47"/>
    </row>
    <row r="547" spans="1:26" s="102" customFormat="1" ht="33.75" outlineLevel="1">
      <c r="A547" s="115">
        <f t="shared" si="401"/>
        <v>209</v>
      </c>
      <c r="B547" s="146" t="str">
        <f t="shared" si="402"/>
        <v>7.24</v>
      </c>
      <c r="C547" s="126" t="s">
        <v>140</v>
      </c>
      <c r="D547" s="127" t="s">
        <v>46</v>
      </c>
      <c r="E547" s="119">
        <v>94</v>
      </c>
      <c r="F547" s="119">
        <v>0</v>
      </c>
      <c r="G547" s="119">
        <f>E547*F547</f>
        <v>0</v>
      </c>
      <c r="H547" s="119" t="str">
        <f t="shared" ref="H547" si="406">IF(ISBLANK(D547),"","vlastní")</f>
        <v>vlastní</v>
      </c>
      <c r="J547" s="103"/>
      <c r="L547" s="47">
        <f t="shared" si="392"/>
        <v>1</v>
      </c>
      <c r="M547" s="47">
        <f t="shared" si="393"/>
        <v>209</v>
      </c>
      <c r="N547" s="47"/>
      <c r="O547" s="47">
        <f t="shared" si="394"/>
        <v>7</v>
      </c>
      <c r="P547" s="47">
        <f t="shared" si="395"/>
        <v>1</v>
      </c>
      <c r="Q547" s="47">
        <f t="shared" si="396"/>
        <v>24</v>
      </c>
      <c r="R547" s="47" t="str">
        <f t="shared" si="397"/>
        <v>7.24</v>
      </c>
    </row>
    <row r="548" spans="1:26" s="10" customFormat="1" outlineLevel="1">
      <c r="A548" s="115" t="str">
        <f t="shared" si="401"/>
        <v/>
      </c>
      <c r="B548" s="146" t="str">
        <f t="shared" si="402"/>
        <v/>
      </c>
      <c r="C548" s="123"/>
      <c r="D548" s="124"/>
      <c r="E548" s="152"/>
      <c r="F548" s="119"/>
      <c r="G548" s="119"/>
      <c r="H548" s="119"/>
      <c r="I548" s="47"/>
      <c r="J548" s="47"/>
      <c r="K548" s="47"/>
      <c r="L548" s="47">
        <f t="shared" si="392"/>
        <v>0</v>
      </c>
      <c r="M548" s="47">
        <f t="shared" si="393"/>
        <v>209</v>
      </c>
      <c r="N548" s="47"/>
      <c r="O548" s="47">
        <f t="shared" si="394"/>
        <v>7</v>
      </c>
      <c r="P548" s="47">
        <f t="shared" si="395"/>
        <v>0</v>
      </c>
      <c r="Q548" s="47">
        <f t="shared" si="396"/>
        <v>24</v>
      </c>
      <c r="R548" s="47" t="str">
        <f t="shared" si="397"/>
        <v>7.24</v>
      </c>
      <c r="S548" s="47"/>
      <c r="T548" s="47"/>
      <c r="U548" s="47"/>
      <c r="V548" s="47"/>
      <c r="W548" s="47"/>
      <c r="X548" s="47"/>
      <c r="Y548" s="47"/>
      <c r="Z548" s="47"/>
    </row>
    <row r="549" spans="1:26" s="10" customFormat="1" ht="56.25" outlineLevel="1">
      <c r="A549" s="115">
        <f t="shared" si="401"/>
        <v>210</v>
      </c>
      <c r="B549" s="146" t="str">
        <f t="shared" si="402"/>
        <v>7.25</v>
      </c>
      <c r="C549" s="129" t="s">
        <v>58</v>
      </c>
      <c r="D549" s="127" t="s">
        <v>45</v>
      </c>
      <c r="E549" s="119">
        <v>428</v>
      </c>
      <c r="F549" s="119">
        <v>0</v>
      </c>
      <c r="G549" s="119">
        <f>E549*F549</f>
        <v>0</v>
      </c>
      <c r="H549" s="119" t="str">
        <f t="shared" ref="H549:H556" si="407">IF(ISBLANK(D549),"","vlastní")</f>
        <v>vlastní</v>
      </c>
      <c r="I549" s="47"/>
      <c r="J549" s="47"/>
      <c r="K549" s="47"/>
      <c r="L549" s="47">
        <f t="shared" si="392"/>
        <v>1</v>
      </c>
      <c r="M549" s="47">
        <f t="shared" si="393"/>
        <v>210</v>
      </c>
      <c r="N549" s="47"/>
      <c r="O549" s="47">
        <f t="shared" si="394"/>
        <v>7</v>
      </c>
      <c r="P549" s="47">
        <f t="shared" si="395"/>
        <v>1</v>
      </c>
      <c r="Q549" s="47">
        <f t="shared" si="396"/>
        <v>25</v>
      </c>
      <c r="R549" s="47" t="str">
        <f t="shared" si="397"/>
        <v>7.25</v>
      </c>
      <c r="S549" s="47"/>
      <c r="T549" s="47"/>
      <c r="U549" s="47"/>
      <c r="V549" s="47"/>
      <c r="W549" s="47"/>
      <c r="X549" s="47"/>
      <c r="Y549" s="47"/>
      <c r="Z549" s="47"/>
    </row>
    <row r="550" spans="1:26" s="10" customFormat="1" outlineLevel="1">
      <c r="A550" s="115" t="str">
        <f t="shared" si="401"/>
        <v/>
      </c>
      <c r="B550" s="146" t="str">
        <f t="shared" si="402"/>
        <v/>
      </c>
      <c r="C550" s="123"/>
      <c r="D550" s="128"/>
      <c r="E550" s="152"/>
      <c r="F550" s="119"/>
      <c r="G550" s="119"/>
      <c r="H550" s="119" t="str">
        <f t="shared" si="407"/>
        <v/>
      </c>
      <c r="I550" s="47"/>
      <c r="J550" s="47"/>
      <c r="K550" s="47"/>
      <c r="L550" s="47">
        <f t="shared" si="392"/>
        <v>0</v>
      </c>
      <c r="M550" s="47">
        <f t="shared" si="393"/>
        <v>210</v>
      </c>
      <c r="N550" s="47"/>
      <c r="O550" s="47">
        <f t="shared" si="394"/>
        <v>7</v>
      </c>
      <c r="P550" s="47">
        <f t="shared" si="395"/>
        <v>0</v>
      </c>
      <c r="Q550" s="47">
        <f t="shared" si="396"/>
        <v>25</v>
      </c>
      <c r="R550" s="47" t="str">
        <f t="shared" si="397"/>
        <v>7.25</v>
      </c>
      <c r="S550" s="47"/>
      <c r="T550" s="47"/>
      <c r="U550" s="47"/>
      <c r="V550" s="47"/>
      <c r="W550" s="47"/>
      <c r="X550" s="47"/>
      <c r="Y550" s="47"/>
      <c r="Z550" s="47"/>
    </row>
    <row r="551" spans="1:26" s="10" customFormat="1" ht="56.25" outlineLevel="1">
      <c r="A551" s="115">
        <f t="shared" si="401"/>
        <v>211</v>
      </c>
      <c r="B551" s="146" t="str">
        <f t="shared" si="402"/>
        <v>7.26</v>
      </c>
      <c r="C551" s="129" t="s">
        <v>59</v>
      </c>
      <c r="D551" s="127" t="s">
        <v>45</v>
      </c>
      <c r="E551" s="119">
        <v>87</v>
      </c>
      <c r="F551" s="119">
        <v>0</v>
      </c>
      <c r="G551" s="119">
        <f>E551*F551</f>
        <v>0</v>
      </c>
      <c r="H551" s="119" t="str">
        <f t="shared" si="407"/>
        <v>vlastní</v>
      </c>
      <c r="I551" s="47"/>
      <c r="J551" s="47"/>
      <c r="K551" s="47"/>
      <c r="L551" s="47">
        <f t="shared" si="392"/>
        <v>1</v>
      </c>
      <c r="M551" s="47">
        <f t="shared" si="393"/>
        <v>211</v>
      </c>
      <c r="N551" s="47"/>
      <c r="O551" s="47">
        <f t="shared" si="394"/>
        <v>7</v>
      </c>
      <c r="P551" s="47">
        <f t="shared" si="395"/>
        <v>1</v>
      </c>
      <c r="Q551" s="47">
        <f t="shared" si="396"/>
        <v>26</v>
      </c>
      <c r="R551" s="47" t="str">
        <f t="shared" si="397"/>
        <v>7.26</v>
      </c>
      <c r="S551" s="47"/>
      <c r="T551" s="47"/>
      <c r="U551" s="47"/>
      <c r="V551" s="47"/>
      <c r="W551" s="47"/>
      <c r="X551" s="47"/>
      <c r="Y551" s="47"/>
      <c r="Z551" s="47"/>
    </row>
    <row r="552" spans="1:26" s="10" customFormat="1" outlineLevel="1">
      <c r="A552" s="115" t="str">
        <f t="shared" si="401"/>
        <v/>
      </c>
      <c r="B552" s="146" t="str">
        <f t="shared" si="402"/>
        <v/>
      </c>
      <c r="C552" s="123"/>
      <c r="D552" s="128"/>
      <c r="E552" s="152"/>
      <c r="F552" s="119"/>
      <c r="G552" s="119"/>
      <c r="H552" s="119" t="str">
        <f t="shared" si="407"/>
        <v/>
      </c>
      <c r="I552" s="47"/>
      <c r="J552" s="47"/>
      <c r="K552" s="47"/>
      <c r="L552" s="47">
        <f t="shared" si="392"/>
        <v>0</v>
      </c>
      <c r="M552" s="47">
        <f t="shared" si="393"/>
        <v>211</v>
      </c>
      <c r="N552" s="47"/>
      <c r="O552" s="47">
        <f t="shared" si="394"/>
        <v>7</v>
      </c>
      <c r="P552" s="47">
        <f t="shared" si="395"/>
        <v>0</v>
      </c>
      <c r="Q552" s="47">
        <f t="shared" si="396"/>
        <v>26</v>
      </c>
      <c r="R552" s="47" t="str">
        <f t="shared" si="397"/>
        <v>7.26</v>
      </c>
      <c r="S552" s="47"/>
      <c r="T552" s="47"/>
      <c r="U552" s="47"/>
      <c r="V552" s="47"/>
      <c r="W552" s="47"/>
      <c r="X552" s="47"/>
      <c r="Y552" s="47"/>
      <c r="Z552" s="47"/>
    </row>
    <row r="553" spans="1:26" s="10" customFormat="1" ht="56.25" outlineLevel="1">
      <c r="A553" s="115">
        <f t="shared" si="401"/>
        <v>212</v>
      </c>
      <c r="B553" s="146" t="str">
        <f t="shared" si="402"/>
        <v>7.27</v>
      </c>
      <c r="C553" s="129" t="s">
        <v>60</v>
      </c>
      <c r="D553" s="127" t="s">
        <v>45</v>
      </c>
      <c r="E553" s="119">
        <v>35</v>
      </c>
      <c r="F553" s="119">
        <v>0</v>
      </c>
      <c r="G553" s="119">
        <f>E553*F553</f>
        <v>0</v>
      </c>
      <c r="H553" s="119" t="str">
        <f t="shared" si="407"/>
        <v>vlastní</v>
      </c>
      <c r="I553" s="47"/>
      <c r="J553" s="47"/>
      <c r="K553" s="47"/>
      <c r="L553" s="47">
        <f t="shared" si="392"/>
        <v>1</v>
      </c>
      <c r="M553" s="47">
        <f t="shared" si="393"/>
        <v>212</v>
      </c>
      <c r="N553" s="47"/>
      <c r="O553" s="47">
        <f t="shared" si="394"/>
        <v>7</v>
      </c>
      <c r="P553" s="47">
        <f t="shared" si="395"/>
        <v>1</v>
      </c>
      <c r="Q553" s="47">
        <f t="shared" si="396"/>
        <v>27</v>
      </c>
      <c r="R553" s="47" t="str">
        <f t="shared" si="397"/>
        <v>7.27</v>
      </c>
      <c r="S553" s="47"/>
      <c r="T553" s="47"/>
      <c r="U553" s="47"/>
      <c r="V553" s="47"/>
      <c r="W553" s="47"/>
      <c r="X553" s="47"/>
      <c r="Y553" s="47"/>
      <c r="Z553" s="47"/>
    </row>
    <row r="554" spans="1:26" s="10" customFormat="1" outlineLevel="1">
      <c r="A554" s="115" t="str">
        <f t="shared" si="401"/>
        <v/>
      </c>
      <c r="B554" s="146" t="str">
        <f t="shared" si="402"/>
        <v/>
      </c>
      <c r="C554" s="123"/>
      <c r="D554" s="128"/>
      <c r="E554" s="152"/>
      <c r="F554" s="119"/>
      <c r="G554" s="119"/>
      <c r="H554" s="119" t="str">
        <f t="shared" si="407"/>
        <v/>
      </c>
      <c r="I554" s="47"/>
      <c r="J554" s="47"/>
      <c r="K554" s="47"/>
      <c r="L554" s="47">
        <f t="shared" si="392"/>
        <v>0</v>
      </c>
      <c r="M554" s="47">
        <f t="shared" si="393"/>
        <v>212</v>
      </c>
      <c r="N554" s="47"/>
      <c r="O554" s="47">
        <f t="shared" si="394"/>
        <v>7</v>
      </c>
      <c r="P554" s="47">
        <f t="shared" si="395"/>
        <v>0</v>
      </c>
      <c r="Q554" s="47">
        <f t="shared" si="396"/>
        <v>27</v>
      </c>
      <c r="R554" s="47" t="str">
        <f t="shared" si="397"/>
        <v>7.27</v>
      </c>
      <c r="S554" s="47"/>
      <c r="T554" s="47"/>
      <c r="U554" s="47"/>
      <c r="V554" s="47"/>
      <c r="W554" s="47"/>
      <c r="X554" s="47"/>
      <c r="Y554" s="47"/>
      <c r="Z554" s="47"/>
    </row>
    <row r="555" spans="1:26" s="10" customFormat="1" ht="56.25" outlineLevel="1">
      <c r="A555" s="115">
        <f>IF(L555=1,M555,"")</f>
        <v>213</v>
      </c>
      <c r="B555" s="146" t="str">
        <f t="shared" si="402"/>
        <v>7.28</v>
      </c>
      <c r="C555" s="129" t="s">
        <v>116</v>
      </c>
      <c r="D555" s="127" t="s">
        <v>45</v>
      </c>
      <c r="E555" s="119">
        <v>6</v>
      </c>
      <c r="F555" s="119">
        <v>0</v>
      </c>
      <c r="G555" s="119">
        <f>E555*F555</f>
        <v>0</v>
      </c>
      <c r="H555" s="119" t="str">
        <f t="shared" si="407"/>
        <v>vlastní</v>
      </c>
      <c r="I555" s="47"/>
      <c r="J555" s="47"/>
      <c r="K555" s="47"/>
      <c r="L555" s="47">
        <f t="shared" si="392"/>
        <v>1</v>
      </c>
      <c r="M555" s="47">
        <f t="shared" si="393"/>
        <v>213</v>
      </c>
      <c r="N555" s="47"/>
      <c r="O555" s="47">
        <f t="shared" si="394"/>
        <v>7</v>
      </c>
      <c r="P555" s="47">
        <f t="shared" si="395"/>
        <v>1</v>
      </c>
      <c r="Q555" s="47">
        <f t="shared" si="396"/>
        <v>28</v>
      </c>
      <c r="R555" s="47" t="str">
        <f t="shared" si="397"/>
        <v>7.28</v>
      </c>
      <c r="S555" s="47"/>
      <c r="T555" s="47"/>
      <c r="U555" s="47"/>
      <c r="V555" s="47"/>
      <c r="W555" s="47"/>
      <c r="X555" s="47"/>
      <c r="Y555" s="47"/>
      <c r="Z555" s="47"/>
    </row>
    <row r="556" spans="1:26" s="10" customFormat="1" outlineLevel="1">
      <c r="A556" s="115" t="str">
        <f t="shared" ref="A556" si="408">IF(L556=1,M556,"")</f>
        <v/>
      </c>
      <c r="B556" s="146" t="str">
        <f t="shared" si="402"/>
        <v/>
      </c>
      <c r="C556" s="123"/>
      <c r="D556" s="128"/>
      <c r="E556" s="152"/>
      <c r="F556" s="119"/>
      <c r="G556" s="119"/>
      <c r="H556" s="119" t="str">
        <f t="shared" si="407"/>
        <v/>
      </c>
      <c r="I556" s="47"/>
      <c r="J556" s="47"/>
      <c r="K556" s="47"/>
      <c r="L556" s="47">
        <f t="shared" si="392"/>
        <v>0</v>
      </c>
      <c r="M556" s="47">
        <f t="shared" si="393"/>
        <v>213</v>
      </c>
      <c r="N556" s="47"/>
      <c r="O556" s="47">
        <f t="shared" si="394"/>
        <v>7</v>
      </c>
      <c r="P556" s="47">
        <f t="shared" si="395"/>
        <v>0</v>
      </c>
      <c r="Q556" s="47">
        <f t="shared" si="396"/>
        <v>28</v>
      </c>
      <c r="R556" s="47" t="str">
        <f t="shared" si="397"/>
        <v>7.28</v>
      </c>
      <c r="S556" s="47"/>
      <c r="T556" s="47"/>
      <c r="U556" s="47"/>
      <c r="V556" s="47"/>
      <c r="W556" s="47"/>
      <c r="X556" s="47"/>
      <c r="Y556" s="47"/>
      <c r="Z556" s="47"/>
    </row>
    <row r="557" spans="1:26" s="10" customFormat="1">
      <c r="A557" s="111" t="s">
        <v>44</v>
      </c>
      <c r="B557" s="155">
        <v>8</v>
      </c>
      <c r="C557" s="112" t="s">
        <v>174</v>
      </c>
      <c r="D557" s="113"/>
      <c r="E557" s="114"/>
      <c r="F557" s="114"/>
      <c r="G557" s="114">
        <f>SUM(G558:G611)</f>
        <v>0</v>
      </c>
      <c r="H557" s="114"/>
      <c r="I557" s="47"/>
      <c r="J557" s="47"/>
      <c r="K557" s="47"/>
      <c r="L557" s="47">
        <f t="shared" si="392"/>
        <v>0</v>
      </c>
      <c r="M557" s="47">
        <f t="shared" si="393"/>
        <v>213</v>
      </c>
      <c r="N557" s="47"/>
      <c r="O557" s="47"/>
      <c r="P557" s="47"/>
      <c r="Q557" s="47"/>
      <c r="R557" s="47"/>
      <c r="S557" s="47"/>
      <c r="T557" s="47"/>
      <c r="U557" s="47"/>
      <c r="V557" s="47"/>
      <c r="W557" s="47"/>
      <c r="X557" s="47"/>
      <c r="Y557" s="47"/>
      <c r="Z557" s="47"/>
    </row>
    <row r="558" spans="1:26" s="10" customFormat="1" ht="33.75" outlineLevel="1">
      <c r="A558" s="115">
        <f>IF(L558=1,M558,"")</f>
        <v>214</v>
      </c>
      <c r="B558" s="146" t="str">
        <f>IF(P558=1,R558,"")</f>
        <v>8.1</v>
      </c>
      <c r="C558" s="116" t="s">
        <v>175</v>
      </c>
      <c r="D558" s="117" t="s">
        <v>47</v>
      </c>
      <c r="E558" s="119">
        <v>1</v>
      </c>
      <c r="F558" s="119">
        <v>0</v>
      </c>
      <c r="G558" s="119">
        <f>E558*F558</f>
        <v>0</v>
      </c>
      <c r="H558" s="119" t="str">
        <f>IF(ISBLANK(D558),"","vlastní")</f>
        <v>vlastní</v>
      </c>
      <c r="I558" s="47"/>
      <c r="J558" s="47"/>
      <c r="K558" s="47"/>
      <c r="L558" s="47">
        <f t="shared" si="392"/>
        <v>1</v>
      </c>
      <c r="M558" s="47">
        <f t="shared" si="393"/>
        <v>214</v>
      </c>
      <c r="N558" s="47"/>
      <c r="O558" s="188">
        <v>8</v>
      </c>
      <c r="P558" s="47">
        <f>IF(ISTEXT(D558),1,0)</f>
        <v>1</v>
      </c>
      <c r="Q558" s="47">
        <f>P558+Q557</f>
        <v>1</v>
      </c>
      <c r="R558" s="47" t="str">
        <f>CONCATENATE(O558,".",Q558)</f>
        <v>8.1</v>
      </c>
      <c r="S558" s="47"/>
      <c r="T558" s="47"/>
      <c r="U558" s="47"/>
      <c r="V558" s="47"/>
      <c r="W558" s="47"/>
      <c r="X558" s="47"/>
      <c r="Y558" s="47"/>
      <c r="Z558" s="47"/>
    </row>
    <row r="559" spans="1:26" s="10" customFormat="1" ht="33.75" outlineLevel="1">
      <c r="A559" s="115" t="str">
        <f>IF(L559=1,M559,"")</f>
        <v/>
      </c>
      <c r="B559" s="146" t="str">
        <f t="shared" ref="B559:B565" si="409">IF(P559=1,R559,"")</f>
        <v/>
      </c>
      <c r="C559" s="120" t="s">
        <v>55</v>
      </c>
      <c r="D559" s="117"/>
      <c r="E559" s="119"/>
      <c r="F559" s="119"/>
      <c r="G559" s="119"/>
      <c r="H559" s="119" t="str">
        <f t="shared" ref="H559:H565" si="410">IF(ISBLANK(D559),"","vlastní")</f>
        <v/>
      </c>
      <c r="I559" s="47"/>
      <c r="J559" s="47"/>
      <c r="K559" s="47"/>
      <c r="L559" s="47">
        <f t="shared" si="392"/>
        <v>0</v>
      </c>
      <c r="M559" s="47">
        <f t="shared" si="393"/>
        <v>214</v>
      </c>
      <c r="N559" s="47"/>
      <c r="O559" s="47">
        <f>O558</f>
        <v>8</v>
      </c>
      <c r="P559" s="47">
        <f t="shared" ref="P559" si="411">IF(ISTEXT(D559),1,0)</f>
        <v>0</v>
      </c>
      <c r="Q559" s="47">
        <f t="shared" ref="Q559" si="412">P559+Q558</f>
        <v>1</v>
      </c>
      <c r="R559" s="47" t="str">
        <f t="shared" ref="R559" si="413">CONCATENATE(O559,".",Q559)</f>
        <v>8.1</v>
      </c>
      <c r="S559" s="47"/>
      <c r="T559" s="47"/>
      <c r="U559" s="47"/>
      <c r="V559" s="47"/>
      <c r="W559" s="47"/>
      <c r="X559" s="47"/>
      <c r="Y559" s="47"/>
      <c r="Z559" s="47"/>
    </row>
    <row r="560" spans="1:26" s="10" customFormat="1" ht="67.5" outlineLevel="1">
      <c r="A560" s="115" t="str">
        <f t="shared" ref="A560:A565" si="414">IF(L560=1,M560,"")</f>
        <v/>
      </c>
      <c r="B560" s="146" t="str">
        <f t="shared" si="409"/>
        <v/>
      </c>
      <c r="C560" s="121" t="s">
        <v>71</v>
      </c>
      <c r="D560" s="117"/>
      <c r="E560" s="119"/>
      <c r="F560" s="119"/>
      <c r="G560" s="119"/>
      <c r="H560" s="119" t="str">
        <f t="shared" si="410"/>
        <v/>
      </c>
      <c r="I560" s="47"/>
      <c r="J560" s="47"/>
      <c r="K560" s="47"/>
      <c r="L560" s="47">
        <f t="shared" si="392"/>
        <v>0</v>
      </c>
      <c r="M560" s="47">
        <f t="shared" si="393"/>
        <v>214</v>
      </c>
      <c r="N560" s="47"/>
      <c r="O560" s="47">
        <f t="shared" ref="O560:O611" si="415">O559</f>
        <v>8</v>
      </c>
      <c r="P560" s="47">
        <f t="shared" ref="P560:P579" si="416">IF(ISTEXT(D560),1,0)</f>
        <v>0</v>
      </c>
      <c r="Q560" s="47">
        <f t="shared" ref="Q560:Q579" si="417">P560+Q559</f>
        <v>1</v>
      </c>
      <c r="R560" s="47" t="str">
        <f t="shared" ref="R560:R579" si="418">CONCATENATE(O560,".",Q560)</f>
        <v>8.1</v>
      </c>
      <c r="S560" s="47"/>
      <c r="T560" s="47"/>
      <c r="U560" s="47"/>
      <c r="V560" s="47"/>
      <c r="W560" s="47"/>
      <c r="X560" s="47"/>
      <c r="Y560" s="47"/>
      <c r="Z560" s="47"/>
    </row>
    <row r="561" spans="1:26" s="10" customFormat="1" ht="22.5" outlineLevel="1">
      <c r="A561" s="115" t="str">
        <f t="shared" si="414"/>
        <v/>
      </c>
      <c r="B561" s="146" t="str">
        <f t="shared" si="409"/>
        <v/>
      </c>
      <c r="C561" s="122" t="s">
        <v>54</v>
      </c>
      <c r="D561" s="117"/>
      <c r="E561" s="119"/>
      <c r="F561" s="119"/>
      <c r="G561" s="119"/>
      <c r="H561" s="119" t="str">
        <f t="shared" si="410"/>
        <v/>
      </c>
      <c r="I561" s="47"/>
      <c r="J561" s="47"/>
      <c r="K561" s="47"/>
      <c r="L561" s="47">
        <f t="shared" si="392"/>
        <v>0</v>
      </c>
      <c r="M561" s="47">
        <f t="shared" si="393"/>
        <v>214</v>
      </c>
      <c r="N561" s="47"/>
      <c r="O561" s="47">
        <f t="shared" si="415"/>
        <v>8</v>
      </c>
      <c r="P561" s="47">
        <f t="shared" si="416"/>
        <v>0</v>
      </c>
      <c r="Q561" s="47">
        <f t="shared" si="417"/>
        <v>1</v>
      </c>
      <c r="R561" s="47" t="str">
        <f t="shared" si="418"/>
        <v>8.1</v>
      </c>
      <c r="S561" s="47"/>
      <c r="T561" s="47"/>
      <c r="U561" s="47"/>
      <c r="V561" s="47"/>
      <c r="W561" s="47"/>
      <c r="X561" s="47"/>
      <c r="Y561" s="47"/>
      <c r="Z561" s="47"/>
    </row>
    <row r="562" spans="1:26" s="10" customFormat="1" outlineLevel="1">
      <c r="A562" s="115" t="str">
        <f t="shared" si="414"/>
        <v/>
      </c>
      <c r="B562" s="146" t="str">
        <f t="shared" si="409"/>
        <v/>
      </c>
      <c r="C562" s="123"/>
      <c r="D562" s="124"/>
      <c r="E562" s="152"/>
      <c r="F562" s="119"/>
      <c r="G562" s="119"/>
      <c r="H562" s="119" t="str">
        <f t="shared" si="410"/>
        <v/>
      </c>
      <c r="I562" s="47"/>
      <c r="J562" s="47"/>
      <c r="K562" s="47"/>
      <c r="L562" s="47">
        <f t="shared" si="392"/>
        <v>0</v>
      </c>
      <c r="M562" s="47">
        <f t="shared" si="393"/>
        <v>214</v>
      </c>
      <c r="N562" s="47"/>
      <c r="O562" s="47">
        <f t="shared" si="415"/>
        <v>8</v>
      </c>
      <c r="P562" s="47">
        <f t="shared" si="416"/>
        <v>0</v>
      </c>
      <c r="Q562" s="47">
        <f t="shared" si="417"/>
        <v>1</v>
      </c>
      <c r="R562" s="47" t="str">
        <f t="shared" si="418"/>
        <v>8.1</v>
      </c>
      <c r="S562" s="47"/>
      <c r="T562" s="47"/>
      <c r="U562" s="47"/>
      <c r="V562" s="47"/>
      <c r="W562" s="47"/>
      <c r="X562" s="47"/>
      <c r="Y562" s="47"/>
      <c r="Z562" s="47"/>
    </row>
    <row r="563" spans="1:26" s="10" customFormat="1" ht="33.75" outlineLevel="1">
      <c r="A563" s="115">
        <f t="shared" si="414"/>
        <v>215</v>
      </c>
      <c r="B563" s="146" t="str">
        <f t="shared" si="409"/>
        <v>8.2</v>
      </c>
      <c r="C563" s="125" t="s">
        <v>145</v>
      </c>
      <c r="D563" s="117" t="s">
        <v>47</v>
      </c>
      <c r="E563" s="119">
        <v>1</v>
      </c>
      <c r="F563" s="119">
        <v>0</v>
      </c>
      <c r="G563" s="119">
        <f>E563*F563</f>
        <v>0</v>
      </c>
      <c r="H563" s="119" t="str">
        <f t="shared" si="410"/>
        <v>vlastní</v>
      </c>
      <c r="I563" s="47"/>
      <c r="J563" s="47"/>
      <c r="K563" s="47"/>
      <c r="L563" s="47">
        <f t="shared" si="392"/>
        <v>1</v>
      </c>
      <c r="M563" s="47">
        <f t="shared" si="393"/>
        <v>215</v>
      </c>
      <c r="N563" s="47"/>
      <c r="O563" s="47">
        <f t="shared" si="415"/>
        <v>8</v>
      </c>
      <c r="P563" s="47">
        <f t="shared" si="416"/>
        <v>1</v>
      </c>
      <c r="Q563" s="47">
        <f t="shared" si="417"/>
        <v>2</v>
      </c>
      <c r="R563" s="47" t="str">
        <f t="shared" si="418"/>
        <v>8.2</v>
      </c>
      <c r="S563" s="47"/>
      <c r="T563" s="47"/>
      <c r="U563" s="47"/>
      <c r="V563" s="47"/>
      <c r="W563" s="47"/>
      <c r="X563" s="47"/>
      <c r="Y563" s="47"/>
      <c r="Z563" s="47"/>
    </row>
    <row r="564" spans="1:26" s="10" customFormat="1" ht="45" outlineLevel="1">
      <c r="A564" s="115" t="str">
        <f t="shared" si="414"/>
        <v/>
      </c>
      <c r="B564" s="146" t="str">
        <f t="shared" si="409"/>
        <v/>
      </c>
      <c r="C564" s="125" t="s">
        <v>69</v>
      </c>
      <c r="D564" s="117"/>
      <c r="E564" s="119"/>
      <c r="F564" s="119"/>
      <c r="G564" s="119"/>
      <c r="H564" s="119" t="str">
        <f t="shared" si="410"/>
        <v/>
      </c>
      <c r="I564" s="47"/>
      <c r="J564" s="47"/>
      <c r="K564" s="47"/>
      <c r="L564" s="47">
        <f t="shared" si="392"/>
        <v>0</v>
      </c>
      <c r="M564" s="47">
        <f t="shared" si="393"/>
        <v>215</v>
      </c>
      <c r="N564" s="47"/>
      <c r="O564" s="47">
        <f t="shared" si="415"/>
        <v>8</v>
      </c>
      <c r="P564" s="47">
        <f t="shared" si="416"/>
        <v>0</v>
      </c>
      <c r="Q564" s="47">
        <f t="shared" si="417"/>
        <v>2</v>
      </c>
      <c r="R564" s="47" t="str">
        <f t="shared" si="418"/>
        <v>8.2</v>
      </c>
      <c r="S564" s="47"/>
      <c r="T564" s="47"/>
      <c r="U564" s="47"/>
      <c r="V564" s="47"/>
      <c r="W564" s="47"/>
      <c r="X564" s="47"/>
      <c r="Y564" s="47"/>
      <c r="Z564" s="47"/>
    </row>
    <row r="565" spans="1:26" s="10" customFormat="1" ht="67.5" outlineLevel="1">
      <c r="A565" s="115">
        <f t="shared" si="414"/>
        <v>216</v>
      </c>
      <c r="B565" s="146" t="str">
        <f t="shared" si="409"/>
        <v>8.3</v>
      </c>
      <c r="C565" s="125" t="s">
        <v>147</v>
      </c>
      <c r="D565" s="117" t="s">
        <v>47</v>
      </c>
      <c r="E565" s="119">
        <v>1</v>
      </c>
      <c r="F565" s="119">
        <v>0</v>
      </c>
      <c r="G565" s="119">
        <f>E565*F565</f>
        <v>0</v>
      </c>
      <c r="H565" s="119" t="str">
        <f t="shared" si="410"/>
        <v>vlastní</v>
      </c>
      <c r="I565" s="47"/>
      <c r="J565" s="47"/>
      <c r="K565" s="47"/>
      <c r="L565" s="47">
        <f t="shared" si="392"/>
        <v>1</v>
      </c>
      <c r="M565" s="47">
        <f t="shared" si="393"/>
        <v>216</v>
      </c>
      <c r="N565" s="47"/>
      <c r="O565" s="47">
        <f t="shared" si="415"/>
        <v>8</v>
      </c>
      <c r="P565" s="47">
        <f t="shared" si="416"/>
        <v>1</v>
      </c>
      <c r="Q565" s="47">
        <f t="shared" si="417"/>
        <v>3</v>
      </c>
      <c r="R565" s="47" t="str">
        <f t="shared" si="418"/>
        <v>8.3</v>
      </c>
      <c r="S565" s="47"/>
      <c r="T565" s="47"/>
      <c r="U565" s="47"/>
      <c r="V565" s="47"/>
      <c r="W565" s="47"/>
      <c r="X565" s="47"/>
      <c r="Y565" s="47"/>
      <c r="Z565" s="47"/>
    </row>
    <row r="566" spans="1:26" s="10" customFormat="1" ht="33.75" outlineLevel="1">
      <c r="A566" s="115"/>
      <c r="B566" s="146"/>
      <c r="C566" s="125" t="s">
        <v>440</v>
      </c>
      <c r="D566" s="117"/>
      <c r="E566" s="119"/>
      <c r="F566" s="119"/>
      <c r="G566" s="119"/>
      <c r="H566" s="119"/>
      <c r="I566" s="47"/>
      <c r="J566" s="47"/>
      <c r="K566" s="47"/>
      <c r="L566" s="47">
        <f t="shared" si="392"/>
        <v>0</v>
      </c>
      <c r="M566" s="47">
        <f t="shared" si="393"/>
        <v>216</v>
      </c>
      <c r="N566" s="47"/>
      <c r="O566" s="47">
        <f t="shared" si="415"/>
        <v>8</v>
      </c>
      <c r="P566" s="47">
        <f t="shared" si="416"/>
        <v>0</v>
      </c>
      <c r="Q566" s="47">
        <f t="shared" si="417"/>
        <v>3</v>
      </c>
      <c r="R566" s="47" t="str">
        <f t="shared" si="418"/>
        <v>8.3</v>
      </c>
      <c r="S566" s="47"/>
      <c r="T566" s="47"/>
      <c r="U566" s="47"/>
      <c r="V566" s="47"/>
      <c r="W566" s="47"/>
      <c r="X566" s="47"/>
      <c r="Y566" s="47"/>
      <c r="Z566" s="47"/>
    </row>
    <row r="567" spans="1:26" s="10" customFormat="1" outlineLevel="1">
      <c r="A567" s="115" t="str">
        <f t="shared" ref="A567:A569" si="419">IF(L567=1,M567,"")</f>
        <v/>
      </c>
      <c r="B567" s="146" t="str">
        <f t="shared" ref="B567:B569" si="420">IF(P567=1,R567,"")</f>
        <v/>
      </c>
      <c r="C567" s="123"/>
      <c r="D567" s="117"/>
      <c r="E567" s="119"/>
      <c r="F567" s="119"/>
      <c r="G567" s="119"/>
      <c r="H567" s="119"/>
      <c r="I567" s="47"/>
      <c r="J567" s="47"/>
      <c r="K567" s="47"/>
      <c r="L567" s="47">
        <f t="shared" si="392"/>
        <v>0</v>
      </c>
      <c r="M567" s="47">
        <f t="shared" si="393"/>
        <v>216</v>
      </c>
      <c r="N567" s="47"/>
      <c r="O567" s="47">
        <f t="shared" si="415"/>
        <v>8</v>
      </c>
      <c r="P567" s="47">
        <f t="shared" si="416"/>
        <v>0</v>
      </c>
      <c r="Q567" s="47">
        <f t="shared" si="417"/>
        <v>3</v>
      </c>
      <c r="R567" s="47" t="str">
        <f t="shared" si="418"/>
        <v>8.3</v>
      </c>
      <c r="S567" s="47"/>
      <c r="T567" s="47"/>
      <c r="U567" s="47"/>
      <c r="V567" s="47"/>
      <c r="W567" s="47"/>
      <c r="X567" s="47"/>
      <c r="Y567" s="47"/>
      <c r="Z567" s="47"/>
    </row>
    <row r="568" spans="1:26" s="10" customFormat="1" ht="33.75" outlineLevel="1">
      <c r="A568" s="115">
        <f t="shared" si="419"/>
        <v>217</v>
      </c>
      <c r="B568" s="146" t="str">
        <f t="shared" si="420"/>
        <v>8.4</v>
      </c>
      <c r="C568" s="129" t="s">
        <v>472</v>
      </c>
      <c r="D568" s="117" t="s">
        <v>47</v>
      </c>
      <c r="E568" s="119">
        <v>2</v>
      </c>
      <c r="F568" s="135">
        <v>0</v>
      </c>
      <c r="G568" s="119">
        <f>E568*F568</f>
        <v>0</v>
      </c>
      <c r="H568" s="119" t="str">
        <f t="shared" ref="H568:H569" si="421">IF(ISBLANK(D568),"","vlastní")</f>
        <v>vlastní</v>
      </c>
      <c r="I568" s="47"/>
      <c r="J568" s="47"/>
      <c r="K568" s="47"/>
      <c r="L568" s="47">
        <f t="shared" si="392"/>
        <v>1</v>
      </c>
      <c r="M568" s="47">
        <f t="shared" si="393"/>
        <v>217</v>
      </c>
      <c r="N568" s="47"/>
      <c r="O568" s="47">
        <f t="shared" si="415"/>
        <v>8</v>
      </c>
      <c r="P568" s="47">
        <f t="shared" si="416"/>
        <v>1</v>
      </c>
      <c r="Q568" s="47">
        <f t="shared" si="417"/>
        <v>4</v>
      </c>
      <c r="R568" s="47" t="str">
        <f t="shared" si="418"/>
        <v>8.4</v>
      </c>
      <c r="S568" s="47"/>
      <c r="T568" s="47"/>
      <c r="U568" s="47"/>
      <c r="V568" s="47"/>
      <c r="W568" s="47"/>
      <c r="X568" s="47"/>
      <c r="Y568" s="47"/>
      <c r="Z568" s="47"/>
    </row>
    <row r="569" spans="1:26" s="10" customFormat="1" outlineLevel="1">
      <c r="A569" s="115" t="str">
        <f t="shared" si="419"/>
        <v/>
      </c>
      <c r="B569" s="146" t="str">
        <f t="shared" si="420"/>
        <v/>
      </c>
      <c r="C569" s="123"/>
      <c r="D569" s="124"/>
      <c r="E569" s="152"/>
      <c r="F569" s="119"/>
      <c r="G569" s="119"/>
      <c r="H569" s="119" t="str">
        <f t="shared" si="421"/>
        <v/>
      </c>
      <c r="I569" s="47"/>
      <c r="J569" s="47"/>
      <c r="K569" s="47"/>
      <c r="L569" s="47">
        <f t="shared" si="392"/>
        <v>0</v>
      </c>
      <c r="M569" s="47">
        <f t="shared" si="393"/>
        <v>217</v>
      </c>
      <c r="N569" s="47"/>
      <c r="O569" s="47">
        <f t="shared" si="415"/>
        <v>8</v>
      </c>
      <c r="P569" s="47">
        <f t="shared" si="416"/>
        <v>0</v>
      </c>
      <c r="Q569" s="47">
        <f t="shared" si="417"/>
        <v>4</v>
      </c>
      <c r="R569" s="47" t="str">
        <f t="shared" si="418"/>
        <v>8.4</v>
      </c>
      <c r="S569" s="47"/>
      <c r="T569" s="47"/>
      <c r="U569" s="47"/>
      <c r="V569" s="47"/>
      <c r="W569" s="47"/>
      <c r="X569" s="47"/>
      <c r="Y569" s="47"/>
      <c r="Z569" s="47"/>
    </row>
    <row r="570" spans="1:26" s="10" customFormat="1" ht="45" outlineLevel="1">
      <c r="A570" s="115">
        <f t="shared" ref="A570:A571" si="422">IF(L570=1,M570,"")</f>
        <v>218</v>
      </c>
      <c r="B570" s="146" t="str">
        <f t="shared" ref="B570:B573" si="423">IF(P570=1,R570,"")</f>
        <v>8.5</v>
      </c>
      <c r="C570" s="126" t="s">
        <v>418</v>
      </c>
      <c r="D570" s="186" t="s">
        <v>47</v>
      </c>
      <c r="E570" s="153">
        <v>12</v>
      </c>
      <c r="F570" s="119">
        <v>0</v>
      </c>
      <c r="G570" s="119">
        <f>E570*F570</f>
        <v>0</v>
      </c>
      <c r="H570" s="119" t="str">
        <f t="shared" ref="H570:H571" si="424">IF(ISBLANK(D570),"","vlastní")</f>
        <v>vlastní</v>
      </c>
      <c r="I570" s="47"/>
      <c r="J570" s="47"/>
      <c r="K570" s="47"/>
      <c r="L570" s="47">
        <f t="shared" si="392"/>
        <v>1</v>
      </c>
      <c r="M570" s="47">
        <f t="shared" si="393"/>
        <v>218</v>
      </c>
      <c r="N570" s="47"/>
      <c r="O570" s="47">
        <f t="shared" si="415"/>
        <v>8</v>
      </c>
      <c r="P570" s="47">
        <f t="shared" si="416"/>
        <v>1</v>
      </c>
      <c r="Q570" s="47">
        <f t="shared" si="417"/>
        <v>5</v>
      </c>
      <c r="R570" s="47" t="str">
        <f t="shared" si="418"/>
        <v>8.5</v>
      </c>
      <c r="S570" s="47"/>
      <c r="T570" s="47"/>
      <c r="U570" s="47"/>
      <c r="V570" s="47"/>
      <c r="W570" s="47"/>
      <c r="X570" s="47"/>
      <c r="Y570" s="47"/>
      <c r="Z570" s="47"/>
    </row>
    <row r="571" spans="1:26" s="10" customFormat="1" outlineLevel="1">
      <c r="A571" s="115" t="str">
        <f t="shared" si="422"/>
        <v/>
      </c>
      <c r="B571" s="146" t="str">
        <f t="shared" si="423"/>
        <v/>
      </c>
      <c r="C571" s="126" t="s">
        <v>135</v>
      </c>
      <c r="D571" s="186"/>
      <c r="E571" s="153"/>
      <c r="F571" s="119"/>
      <c r="G571" s="119"/>
      <c r="H571" s="119" t="str">
        <f t="shared" si="424"/>
        <v/>
      </c>
      <c r="I571" s="47"/>
      <c r="J571" s="47"/>
      <c r="K571" s="47"/>
      <c r="L571" s="47">
        <f t="shared" si="392"/>
        <v>0</v>
      </c>
      <c r="M571" s="47">
        <f t="shared" si="393"/>
        <v>218</v>
      </c>
      <c r="N571" s="47"/>
      <c r="O571" s="47">
        <f t="shared" si="415"/>
        <v>8</v>
      </c>
      <c r="P571" s="47">
        <f t="shared" si="416"/>
        <v>0</v>
      </c>
      <c r="Q571" s="47">
        <f t="shared" si="417"/>
        <v>5</v>
      </c>
      <c r="R571" s="47" t="str">
        <f t="shared" si="418"/>
        <v>8.5</v>
      </c>
      <c r="S571" s="47"/>
      <c r="T571" s="47"/>
      <c r="U571" s="47"/>
      <c r="V571" s="47"/>
      <c r="W571" s="47"/>
      <c r="X571" s="47"/>
      <c r="Y571" s="47"/>
      <c r="Z571" s="47"/>
    </row>
    <row r="572" spans="1:26" s="10" customFormat="1" outlineLevel="1">
      <c r="A572" s="115"/>
      <c r="B572" s="146" t="str">
        <f t="shared" si="423"/>
        <v/>
      </c>
      <c r="C572" s="123"/>
      <c r="D572" s="186"/>
      <c r="E572" s="153"/>
      <c r="F572" s="119"/>
      <c r="G572" s="119"/>
      <c r="H572" s="119"/>
      <c r="I572" s="47"/>
      <c r="J572" s="47"/>
      <c r="K572" s="47"/>
      <c r="L572" s="47">
        <f t="shared" si="392"/>
        <v>0</v>
      </c>
      <c r="M572" s="47">
        <f t="shared" si="393"/>
        <v>218</v>
      </c>
      <c r="N572" s="47"/>
      <c r="O572" s="47">
        <f t="shared" si="415"/>
        <v>8</v>
      </c>
      <c r="P572" s="47">
        <f t="shared" si="416"/>
        <v>0</v>
      </c>
      <c r="Q572" s="47">
        <f t="shared" si="417"/>
        <v>5</v>
      </c>
      <c r="R572" s="47" t="str">
        <f t="shared" si="418"/>
        <v>8.5</v>
      </c>
      <c r="S572" s="47"/>
      <c r="T572" s="47"/>
      <c r="U572" s="47"/>
      <c r="V572" s="47"/>
      <c r="W572" s="47"/>
      <c r="X572" s="47"/>
      <c r="Y572" s="47"/>
      <c r="Z572" s="47"/>
    </row>
    <row r="573" spans="1:26" s="10" customFormat="1" ht="45" outlineLevel="1">
      <c r="A573" s="115">
        <f t="shared" ref="A573" si="425">IF(L573=1,M573,"")</f>
        <v>219</v>
      </c>
      <c r="B573" s="146" t="str">
        <f t="shared" si="423"/>
        <v>8.6</v>
      </c>
      <c r="C573" s="126" t="s">
        <v>419</v>
      </c>
      <c r="D573" s="186" t="s">
        <v>47</v>
      </c>
      <c r="E573" s="153">
        <v>12</v>
      </c>
      <c r="F573" s="119">
        <v>0</v>
      </c>
      <c r="G573" s="119">
        <f>E573*F573</f>
        <v>0</v>
      </c>
      <c r="H573" s="119" t="str">
        <f t="shared" ref="H573" si="426">IF(ISBLANK(D573),"","vlastní")</f>
        <v>vlastní</v>
      </c>
      <c r="I573" s="47"/>
      <c r="J573" s="47"/>
      <c r="K573" s="47"/>
      <c r="L573" s="47">
        <f t="shared" si="392"/>
        <v>1</v>
      </c>
      <c r="M573" s="47">
        <f t="shared" si="393"/>
        <v>219</v>
      </c>
      <c r="N573" s="47"/>
      <c r="O573" s="47">
        <f t="shared" si="415"/>
        <v>8</v>
      </c>
      <c r="P573" s="47">
        <f t="shared" si="416"/>
        <v>1</v>
      </c>
      <c r="Q573" s="47">
        <f t="shared" si="417"/>
        <v>6</v>
      </c>
      <c r="R573" s="47" t="str">
        <f t="shared" si="418"/>
        <v>8.6</v>
      </c>
      <c r="S573" s="47"/>
      <c r="T573" s="47"/>
      <c r="U573" s="47"/>
      <c r="V573" s="47"/>
      <c r="W573" s="47"/>
      <c r="X573" s="47"/>
      <c r="Y573" s="47"/>
      <c r="Z573" s="47"/>
    </row>
    <row r="574" spans="1:26" s="10" customFormat="1" ht="22.5" outlineLevel="1">
      <c r="A574" s="115"/>
      <c r="B574" s="146"/>
      <c r="C574" s="126" t="s">
        <v>176</v>
      </c>
      <c r="D574" s="186"/>
      <c r="E574" s="153"/>
      <c r="F574" s="119"/>
      <c r="G574" s="119"/>
      <c r="H574" s="119"/>
      <c r="I574" s="47"/>
      <c r="J574" s="47"/>
      <c r="K574" s="47"/>
      <c r="L574" s="47">
        <f t="shared" si="392"/>
        <v>0</v>
      </c>
      <c r="M574" s="47">
        <f t="shared" si="393"/>
        <v>219</v>
      </c>
      <c r="N574" s="47"/>
      <c r="O574" s="47">
        <f t="shared" si="415"/>
        <v>8</v>
      </c>
      <c r="P574" s="47">
        <f t="shared" si="416"/>
        <v>0</v>
      </c>
      <c r="Q574" s="47">
        <f t="shared" si="417"/>
        <v>6</v>
      </c>
      <c r="R574" s="47" t="str">
        <f t="shared" si="418"/>
        <v>8.6</v>
      </c>
      <c r="S574" s="47"/>
      <c r="T574" s="47"/>
      <c r="U574" s="47"/>
      <c r="V574" s="47"/>
      <c r="W574" s="47"/>
      <c r="X574" s="47"/>
      <c r="Y574" s="47"/>
      <c r="Z574" s="47"/>
    </row>
    <row r="575" spans="1:26" s="10" customFormat="1" outlineLevel="1">
      <c r="A575" s="115"/>
      <c r="B575" s="146"/>
      <c r="C575" s="123"/>
      <c r="D575" s="124"/>
      <c r="E575" s="152"/>
      <c r="F575" s="119"/>
      <c r="G575" s="119"/>
      <c r="H575" s="119"/>
      <c r="I575" s="47"/>
      <c r="J575" s="47"/>
      <c r="K575" s="47"/>
      <c r="L575" s="47">
        <f t="shared" si="392"/>
        <v>0</v>
      </c>
      <c r="M575" s="47">
        <f t="shared" si="393"/>
        <v>219</v>
      </c>
      <c r="N575" s="47"/>
      <c r="O575" s="47">
        <f t="shared" si="415"/>
        <v>8</v>
      </c>
      <c r="P575" s="47">
        <f t="shared" si="416"/>
        <v>0</v>
      </c>
      <c r="Q575" s="47">
        <f t="shared" si="417"/>
        <v>6</v>
      </c>
      <c r="R575" s="47" t="str">
        <f t="shared" si="418"/>
        <v>8.6</v>
      </c>
      <c r="S575" s="47"/>
      <c r="T575" s="47"/>
      <c r="U575" s="47"/>
      <c r="V575" s="47"/>
      <c r="W575" s="47"/>
      <c r="X575" s="47"/>
      <c r="Y575" s="47"/>
      <c r="Z575" s="47"/>
    </row>
    <row r="576" spans="1:26" s="10" customFormat="1" ht="45" outlineLevel="1">
      <c r="A576" s="115">
        <f t="shared" ref="A576:A577" si="427">IF(L576=1,M576,"")</f>
        <v>220</v>
      </c>
      <c r="B576" s="146" t="str">
        <f t="shared" ref="B576:B595" si="428">IF(P576=1,R576,"")</f>
        <v>8.7</v>
      </c>
      <c r="C576" s="126" t="s">
        <v>420</v>
      </c>
      <c r="D576" s="186" t="s">
        <v>47</v>
      </c>
      <c r="E576" s="153">
        <v>12</v>
      </c>
      <c r="F576" s="119">
        <v>0</v>
      </c>
      <c r="G576" s="119">
        <f>E576*F576</f>
        <v>0</v>
      </c>
      <c r="H576" s="119" t="str">
        <f t="shared" ref="H576:H577" si="429">IF(ISBLANK(D576),"","vlastní")</f>
        <v>vlastní</v>
      </c>
      <c r="I576" s="47"/>
      <c r="J576" s="47"/>
      <c r="K576" s="47"/>
      <c r="L576" s="47">
        <f t="shared" si="392"/>
        <v>1</v>
      </c>
      <c r="M576" s="47">
        <f t="shared" si="393"/>
        <v>220</v>
      </c>
      <c r="N576" s="47"/>
      <c r="O576" s="47">
        <f t="shared" si="415"/>
        <v>8</v>
      </c>
      <c r="P576" s="47">
        <f t="shared" si="416"/>
        <v>1</v>
      </c>
      <c r="Q576" s="47">
        <f t="shared" si="417"/>
        <v>7</v>
      </c>
      <c r="R576" s="47" t="str">
        <f t="shared" si="418"/>
        <v>8.7</v>
      </c>
      <c r="S576" s="47"/>
      <c r="T576" s="47"/>
      <c r="U576" s="47"/>
      <c r="V576" s="47"/>
      <c r="W576" s="47"/>
      <c r="X576" s="47"/>
      <c r="Y576" s="47"/>
      <c r="Z576" s="47"/>
    </row>
    <row r="577" spans="1:26" s="10" customFormat="1" outlineLevel="1">
      <c r="A577" s="115" t="str">
        <f t="shared" si="427"/>
        <v/>
      </c>
      <c r="B577" s="146" t="str">
        <f t="shared" si="428"/>
        <v/>
      </c>
      <c r="C577" s="126" t="s">
        <v>135</v>
      </c>
      <c r="D577" s="186"/>
      <c r="E577" s="153"/>
      <c r="F577" s="119"/>
      <c r="G577" s="119"/>
      <c r="H577" s="119" t="str">
        <f t="shared" si="429"/>
        <v/>
      </c>
      <c r="I577" s="47"/>
      <c r="J577" s="47"/>
      <c r="K577" s="47"/>
      <c r="L577" s="47">
        <f t="shared" si="392"/>
        <v>0</v>
      </c>
      <c r="M577" s="47">
        <f t="shared" si="393"/>
        <v>220</v>
      </c>
      <c r="N577" s="47"/>
      <c r="O577" s="47">
        <f t="shared" si="415"/>
        <v>8</v>
      </c>
      <c r="P577" s="47">
        <f t="shared" si="416"/>
        <v>0</v>
      </c>
      <c r="Q577" s="47">
        <f t="shared" si="417"/>
        <v>7</v>
      </c>
      <c r="R577" s="47" t="str">
        <f t="shared" si="418"/>
        <v>8.7</v>
      </c>
      <c r="S577" s="47"/>
      <c r="T577" s="47"/>
      <c r="U577" s="47"/>
      <c r="V577" s="47"/>
      <c r="W577" s="47"/>
      <c r="X577" s="47"/>
      <c r="Y577" s="47"/>
      <c r="Z577" s="47"/>
    </row>
    <row r="578" spans="1:26" s="10" customFormat="1" outlineLevel="1">
      <c r="A578" s="115"/>
      <c r="B578" s="146" t="str">
        <f t="shared" si="428"/>
        <v/>
      </c>
      <c r="C578" s="123"/>
      <c r="D578" s="186"/>
      <c r="E578" s="153"/>
      <c r="F578" s="119"/>
      <c r="G578" s="119"/>
      <c r="H578" s="119"/>
      <c r="I578" s="47"/>
      <c r="J578" s="47"/>
      <c r="K578" s="47"/>
      <c r="L578" s="47">
        <f t="shared" si="392"/>
        <v>0</v>
      </c>
      <c r="M578" s="47">
        <f t="shared" si="393"/>
        <v>220</v>
      </c>
      <c r="N578" s="47"/>
      <c r="O578" s="47">
        <f t="shared" si="415"/>
        <v>8</v>
      </c>
      <c r="P578" s="47">
        <f t="shared" si="416"/>
        <v>0</v>
      </c>
      <c r="Q578" s="47">
        <f t="shared" si="417"/>
        <v>7</v>
      </c>
      <c r="R578" s="47" t="str">
        <f t="shared" si="418"/>
        <v>8.7</v>
      </c>
      <c r="S578" s="47"/>
      <c r="T578" s="47"/>
      <c r="U578" s="47"/>
      <c r="V578" s="47"/>
      <c r="W578" s="47"/>
      <c r="X578" s="47"/>
      <c r="Y578" s="47"/>
      <c r="Z578" s="47"/>
    </row>
    <row r="579" spans="1:26" s="10" customFormat="1" ht="45" outlineLevel="1">
      <c r="A579" s="115">
        <f t="shared" ref="A579:A580" si="430">IF(L579=1,M579,"")</f>
        <v>221</v>
      </c>
      <c r="B579" s="146" t="str">
        <f t="shared" si="428"/>
        <v>8.8</v>
      </c>
      <c r="C579" s="126" t="s">
        <v>422</v>
      </c>
      <c r="D579" s="186" t="s">
        <v>47</v>
      </c>
      <c r="E579" s="153">
        <v>12</v>
      </c>
      <c r="F579" s="119">
        <v>0</v>
      </c>
      <c r="G579" s="119">
        <f>E579*F579</f>
        <v>0</v>
      </c>
      <c r="H579" s="119" t="str">
        <f t="shared" ref="H579:H580" si="431">IF(ISBLANK(D579),"","vlastní")</f>
        <v>vlastní</v>
      </c>
      <c r="I579" s="47"/>
      <c r="J579" s="47"/>
      <c r="K579" s="47"/>
      <c r="L579" s="47">
        <f t="shared" si="392"/>
        <v>1</v>
      </c>
      <c r="M579" s="47">
        <f t="shared" si="393"/>
        <v>221</v>
      </c>
      <c r="N579" s="47"/>
      <c r="O579" s="47">
        <f t="shared" si="415"/>
        <v>8</v>
      </c>
      <c r="P579" s="47">
        <f t="shared" si="416"/>
        <v>1</v>
      </c>
      <c r="Q579" s="47">
        <f t="shared" si="417"/>
        <v>8</v>
      </c>
      <c r="R579" s="47" t="str">
        <f t="shared" si="418"/>
        <v>8.8</v>
      </c>
      <c r="S579" s="47"/>
      <c r="T579" s="47"/>
      <c r="U579" s="47"/>
      <c r="V579" s="47"/>
      <c r="W579" s="47"/>
      <c r="X579" s="47"/>
      <c r="Y579" s="47"/>
      <c r="Z579" s="47"/>
    </row>
    <row r="580" spans="1:26" s="10" customFormat="1" ht="22.5" outlineLevel="1">
      <c r="A580" s="115" t="str">
        <f t="shared" si="430"/>
        <v/>
      </c>
      <c r="B580" s="146" t="str">
        <f t="shared" si="428"/>
        <v/>
      </c>
      <c r="C580" s="126" t="s">
        <v>176</v>
      </c>
      <c r="D580" s="186"/>
      <c r="E580" s="153"/>
      <c r="F580" s="119"/>
      <c r="G580" s="119"/>
      <c r="H580" s="119" t="str">
        <f t="shared" si="431"/>
        <v/>
      </c>
      <c r="I580" s="47"/>
      <c r="J580" s="47"/>
      <c r="K580" s="47"/>
      <c r="L580" s="47">
        <f t="shared" si="392"/>
        <v>0</v>
      </c>
      <c r="M580" s="47">
        <f t="shared" si="393"/>
        <v>221</v>
      </c>
      <c r="N580" s="47"/>
      <c r="O580" s="47">
        <f t="shared" si="415"/>
        <v>8</v>
      </c>
      <c r="P580" s="47">
        <f t="shared" ref="P580:P601" si="432">IF(ISTEXT(D580),1,0)</f>
        <v>0</v>
      </c>
      <c r="Q580" s="47">
        <f t="shared" ref="Q580:Q601" si="433">P580+Q579</f>
        <v>8</v>
      </c>
      <c r="R580" s="47" t="str">
        <f t="shared" ref="R580:R601" si="434">CONCATENATE(O580,".",Q580)</f>
        <v>8.8</v>
      </c>
      <c r="S580" s="47"/>
      <c r="T580" s="47"/>
      <c r="U580" s="47"/>
      <c r="V580" s="47"/>
      <c r="W580" s="47"/>
      <c r="X580" s="47"/>
      <c r="Y580" s="47"/>
      <c r="Z580" s="47"/>
    </row>
    <row r="581" spans="1:26" s="10" customFormat="1" ht="67.5" outlineLevel="1">
      <c r="A581" s="115">
        <f t="shared" ref="A581:A595" si="435">IF(L581=1,M581,"")</f>
        <v>222</v>
      </c>
      <c r="B581" s="146" t="str">
        <f t="shared" si="428"/>
        <v>8.9</v>
      </c>
      <c r="C581" s="125" t="s">
        <v>99</v>
      </c>
      <c r="D581" s="117" t="s">
        <v>47</v>
      </c>
      <c r="E581" s="119">
        <v>16</v>
      </c>
      <c r="F581" s="119">
        <v>0</v>
      </c>
      <c r="G581" s="119">
        <f>E581*F581</f>
        <v>0</v>
      </c>
      <c r="H581" s="119" t="str">
        <f t="shared" ref="H581:H595" si="436">IF(ISBLANK(D581),"","vlastní")</f>
        <v>vlastní</v>
      </c>
      <c r="I581" s="47"/>
      <c r="J581" s="47"/>
      <c r="K581" s="47"/>
      <c r="L581" s="47">
        <f t="shared" si="392"/>
        <v>1</v>
      </c>
      <c r="M581" s="47">
        <f t="shared" si="393"/>
        <v>222</v>
      </c>
      <c r="N581" s="47"/>
      <c r="O581" s="47">
        <f t="shared" si="415"/>
        <v>8</v>
      </c>
      <c r="P581" s="47">
        <f t="shared" si="432"/>
        <v>1</v>
      </c>
      <c r="Q581" s="47">
        <f t="shared" si="433"/>
        <v>9</v>
      </c>
      <c r="R581" s="47" t="str">
        <f t="shared" si="434"/>
        <v>8.9</v>
      </c>
      <c r="S581" s="47"/>
      <c r="T581" s="47"/>
      <c r="U581" s="47"/>
      <c r="V581" s="47"/>
      <c r="W581" s="47"/>
      <c r="X581" s="47"/>
      <c r="Y581" s="47"/>
      <c r="Z581" s="47"/>
    </row>
    <row r="582" spans="1:26" s="10" customFormat="1" outlineLevel="1">
      <c r="A582" s="115" t="str">
        <f t="shared" si="435"/>
        <v/>
      </c>
      <c r="B582" s="146" t="str">
        <f t="shared" si="428"/>
        <v/>
      </c>
      <c r="C582" s="125" t="s">
        <v>390</v>
      </c>
      <c r="D582" s="117"/>
      <c r="E582" s="119"/>
      <c r="F582" s="119"/>
      <c r="G582" s="119"/>
      <c r="H582" s="119" t="str">
        <f t="shared" si="436"/>
        <v/>
      </c>
      <c r="I582" s="47"/>
      <c r="J582" s="47"/>
      <c r="K582" s="47"/>
      <c r="L582" s="47">
        <f t="shared" si="392"/>
        <v>0</v>
      </c>
      <c r="M582" s="47">
        <f t="shared" si="393"/>
        <v>222</v>
      </c>
      <c r="N582" s="47"/>
      <c r="O582" s="47">
        <f t="shared" si="415"/>
        <v>8</v>
      </c>
      <c r="P582" s="47">
        <f t="shared" si="432"/>
        <v>0</v>
      </c>
      <c r="Q582" s="47">
        <f t="shared" si="433"/>
        <v>9</v>
      </c>
      <c r="R582" s="47" t="str">
        <f t="shared" si="434"/>
        <v>8.9</v>
      </c>
      <c r="S582" s="47"/>
      <c r="T582" s="47"/>
      <c r="U582" s="47"/>
      <c r="V582" s="47"/>
      <c r="W582" s="47"/>
      <c r="X582" s="47"/>
      <c r="Y582" s="47"/>
      <c r="Z582" s="47"/>
    </row>
    <row r="583" spans="1:26" s="10" customFormat="1" outlineLevel="1">
      <c r="A583" s="115" t="str">
        <f t="shared" si="435"/>
        <v/>
      </c>
      <c r="B583" s="146" t="str">
        <f t="shared" si="428"/>
        <v/>
      </c>
      <c r="C583" s="123"/>
      <c r="D583" s="124"/>
      <c r="E583" s="152"/>
      <c r="F583" s="119"/>
      <c r="G583" s="119"/>
      <c r="H583" s="119" t="str">
        <f t="shared" si="436"/>
        <v/>
      </c>
      <c r="I583" s="47"/>
      <c r="J583" s="47"/>
      <c r="K583" s="47"/>
      <c r="L583" s="47">
        <f t="shared" si="392"/>
        <v>0</v>
      </c>
      <c r="M583" s="47">
        <f t="shared" si="393"/>
        <v>222</v>
      </c>
      <c r="N583" s="47"/>
      <c r="O583" s="47">
        <f t="shared" si="415"/>
        <v>8</v>
      </c>
      <c r="P583" s="47">
        <f t="shared" si="432"/>
        <v>0</v>
      </c>
      <c r="Q583" s="47">
        <f t="shared" si="433"/>
        <v>9</v>
      </c>
      <c r="R583" s="47" t="str">
        <f t="shared" si="434"/>
        <v>8.9</v>
      </c>
      <c r="S583" s="47"/>
      <c r="T583" s="47"/>
      <c r="U583" s="47"/>
      <c r="V583" s="47"/>
      <c r="W583" s="47"/>
      <c r="X583" s="47"/>
      <c r="Y583" s="47"/>
      <c r="Z583" s="47"/>
    </row>
    <row r="584" spans="1:26" s="10" customFormat="1" ht="67.5" outlineLevel="1">
      <c r="A584" s="115">
        <f t="shared" ref="A584:A586" si="437">IF(L584=1,M584,"")</f>
        <v>223</v>
      </c>
      <c r="B584" s="146" t="str">
        <f t="shared" ref="B584:B586" si="438">IF(P584=1,R584,"")</f>
        <v>8.10</v>
      </c>
      <c r="C584" s="125" t="s">
        <v>136</v>
      </c>
      <c r="D584" s="117" t="s">
        <v>47</v>
      </c>
      <c r="E584" s="119">
        <v>2</v>
      </c>
      <c r="F584" s="119">
        <v>0</v>
      </c>
      <c r="G584" s="119">
        <f>E584*F584</f>
        <v>0</v>
      </c>
      <c r="H584" s="119" t="str">
        <f t="shared" ref="H584:H586" si="439">IF(ISBLANK(D584),"","vlastní")</f>
        <v>vlastní</v>
      </c>
      <c r="I584" s="47"/>
      <c r="J584" s="47"/>
      <c r="K584" s="47"/>
      <c r="L584" s="47">
        <f t="shared" si="392"/>
        <v>1</v>
      </c>
      <c r="M584" s="47">
        <f t="shared" si="393"/>
        <v>223</v>
      </c>
      <c r="N584" s="47"/>
      <c r="O584" s="47">
        <f t="shared" si="415"/>
        <v>8</v>
      </c>
      <c r="P584" s="47">
        <f t="shared" si="432"/>
        <v>1</v>
      </c>
      <c r="Q584" s="47">
        <f t="shared" si="433"/>
        <v>10</v>
      </c>
      <c r="R584" s="47" t="str">
        <f t="shared" si="434"/>
        <v>8.10</v>
      </c>
      <c r="S584" s="47"/>
      <c r="T584" s="47"/>
      <c r="U584" s="47"/>
      <c r="V584" s="47"/>
      <c r="W584" s="47"/>
      <c r="X584" s="47"/>
      <c r="Y584" s="47"/>
      <c r="Z584" s="47"/>
    </row>
    <row r="585" spans="1:26" s="10" customFormat="1" outlineLevel="1">
      <c r="A585" s="115" t="str">
        <f t="shared" si="437"/>
        <v/>
      </c>
      <c r="B585" s="146" t="str">
        <f t="shared" si="438"/>
        <v/>
      </c>
      <c r="C585" s="125" t="s">
        <v>387</v>
      </c>
      <c r="D585" s="117"/>
      <c r="E585" s="119"/>
      <c r="F585" s="119"/>
      <c r="G585" s="119"/>
      <c r="H585" s="119" t="str">
        <f t="shared" si="439"/>
        <v/>
      </c>
      <c r="I585" s="47"/>
      <c r="J585" s="47"/>
      <c r="K585" s="47"/>
      <c r="L585" s="47">
        <f t="shared" ref="L585:L648" si="440">IF(ISTEXT(D585),1,0)</f>
        <v>0</v>
      </c>
      <c r="M585" s="47">
        <f t="shared" ref="M585:M648" si="441">L585+M584</f>
        <v>223</v>
      </c>
      <c r="N585" s="47"/>
      <c r="O585" s="47">
        <f t="shared" si="415"/>
        <v>8</v>
      </c>
      <c r="P585" s="47">
        <f t="shared" si="432"/>
        <v>0</v>
      </c>
      <c r="Q585" s="47">
        <f t="shared" si="433"/>
        <v>10</v>
      </c>
      <c r="R585" s="47" t="str">
        <f t="shared" si="434"/>
        <v>8.10</v>
      </c>
      <c r="S585" s="47"/>
      <c r="T585" s="47"/>
      <c r="U585" s="47"/>
      <c r="V585" s="47"/>
      <c r="W585" s="47"/>
      <c r="X585" s="47"/>
      <c r="Y585" s="47"/>
      <c r="Z585" s="47"/>
    </row>
    <row r="586" spans="1:26" s="10" customFormat="1" outlineLevel="1">
      <c r="A586" s="115" t="str">
        <f t="shared" si="437"/>
        <v/>
      </c>
      <c r="B586" s="146" t="str">
        <f t="shared" si="438"/>
        <v/>
      </c>
      <c r="C586" s="123"/>
      <c r="D586" s="124"/>
      <c r="E586" s="152"/>
      <c r="F586" s="119"/>
      <c r="G586" s="119"/>
      <c r="H586" s="119" t="str">
        <f t="shared" si="439"/>
        <v/>
      </c>
      <c r="I586" s="47"/>
      <c r="J586" s="47"/>
      <c r="K586" s="47"/>
      <c r="L586" s="47">
        <f t="shared" si="440"/>
        <v>0</v>
      </c>
      <c r="M586" s="47">
        <f t="shared" si="441"/>
        <v>223</v>
      </c>
      <c r="N586" s="47"/>
      <c r="O586" s="47">
        <f t="shared" si="415"/>
        <v>8</v>
      </c>
      <c r="P586" s="47">
        <f t="shared" si="432"/>
        <v>0</v>
      </c>
      <c r="Q586" s="47">
        <f t="shared" si="433"/>
        <v>10</v>
      </c>
      <c r="R586" s="47" t="str">
        <f t="shared" si="434"/>
        <v>8.10</v>
      </c>
      <c r="S586" s="47"/>
      <c r="T586" s="47"/>
      <c r="U586" s="47"/>
      <c r="V586" s="47"/>
      <c r="W586" s="47"/>
      <c r="X586" s="47"/>
      <c r="Y586" s="47"/>
      <c r="Z586" s="47"/>
    </row>
    <row r="587" spans="1:26" s="10" customFormat="1" ht="67.5" outlineLevel="1">
      <c r="A587" s="115">
        <f t="shared" ref="A587:A589" si="442">IF(L587=1,M587,"")</f>
        <v>224</v>
      </c>
      <c r="B587" s="146" t="str">
        <f t="shared" ref="B587:B589" si="443">IF(P587=1,R587,"")</f>
        <v>8.11</v>
      </c>
      <c r="C587" s="125" t="s">
        <v>128</v>
      </c>
      <c r="D587" s="117" t="s">
        <v>47</v>
      </c>
      <c r="E587" s="119">
        <v>4</v>
      </c>
      <c r="F587" s="119">
        <v>0</v>
      </c>
      <c r="G587" s="119">
        <f>E587*F587</f>
        <v>0</v>
      </c>
      <c r="H587" s="119" t="str">
        <f t="shared" ref="H587:H589" si="444">IF(ISBLANK(D587),"","vlastní")</f>
        <v>vlastní</v>
      </c>
      <c r="I587" s="47"/>
      <c r="J587" s="47"/>
      <c r="K587" s="47"/>
      <c r="L587" s="47">
        <f t="shared" si="440"/>
        <v>1</v>
      </c>
      <c r="M587" s="47">
        <f t="shared" si="441"/>
        <v>224</v>
      </c>
      <c r="N587" s="47"/>
      <c r="O587" s="47">
        <f t="shared" si="415"/>
        <v>8</v>
      </c>
      <c r="P587" s="47">
        <f t="shared" si="432"/>
        <v>1</v>
      </c>
      <c r="Q587" s="47">
        <f t="shared" si="433"/>
        <v>11</v>
      </c>
      <c r="R587" s="47" t="str">
        <f t="shared" si="434"/>
        <v>8.11</v>
      </c>
      <c r="S587" s="47"/>
      <c r="T587" s="47"/>
      <c r="U587" s="47"/>
      <c r="V587" s="47"/>
      <c r="W587" s="47"/>
      <c r="X587" s="47"/>
      <c r="Y587" s="47"/>
      <c r="Z587" s="47"/>
    </row>
    <row r="588" spans="1:26" s="10" customFormat="1" outlineLevel="1">
      <c r="A588" s="115" t="str">
        <f t="shared" si="442"/>
        <v/>
      </c>
      <c r="B588" s="146" t="str">
        <f t="shared" si="443"/>
        <v/>
      </c>
      <c r="C588" s="125" t="s">
        <v>390</v>
      </c>
      <c r="D588" s="117"/>
      <c r="E588" s="119"/>
      <c r="F588" s="119"/>
      <c r="G588" s="119"/>
      <c r="H588" s="119" t="str">
        <f t="shared" si="444"/>
        <v/>
      </c>
      <c r="I588" s="47"/>
      <c r="J588" s="47"/>
      <c r="K588" s="47"/>
      <c r="L588" s="47">
        <f t="shared" si="440"/>
        <v>0</v>
      </c>
      <c r="M588" s="47">
        <f t="shared" si="441"/>
        <v>224</v>
      </c>
      <c r="N588" s="47"/>
      <c r="O588" s="47">
        <f t="shared" si="415"/>
        <v>8</v>
      </c>
      <c r="P588" s="47">
        <f t="shared" si="432"/>
        <v>0</v>
      </c>
      <c r="Q588" s="47">
        <f t="shared" si="433"/>
        <v>11</v>
      </c>
      <c r="R588" s="47" t="str">
        <f t="shared" si="434"/>
        <v>8.11</v>
      </c>
      <c r="S588" s="47"/>
      <c r="T588" s="47"/>
      <c r="U588" s="47"/>
      <c r="V588" s="47"/>
      <c r="W588" s="47"/>
      <c r="X588" s="47"/>
      <c r="Y588" s="47"/>
      <c r="Z588" s="47"/>
    </row>
    <row r="589" spans="1:26" s="10" customFormat="1" outlineLevel="1">
      <c r="A589" s="115" t="str">
        <f t="shared" si="442"/>
        <v/>
      </c>
      <c r="B589" s="146" t="str">
        <f t="shared" si="443"/>
        <v/>
      </c>
      <c r="C589" s="123"/>
      <c r="D589" s="124"/>
      <c r="E589" s="152"/>
      <c r="F589" s="119"/>
      <c r="G589" s="119"/>
      <c r="H589" s="119" t="str">
        <f t="shared" si="444"/>
        <v/>
      </c>
      <c r="I589" s="47"/>
      <c r="J589" s="47"/>
      <c r="K589" s="47"/>
      <c r="L589" s="47">
        <f t="shared" si="440"/>
        <v>0</v>
      </c>
      <c r="M589" s="47">
        <f t="shared" si="441"/>
        <v>224</v>
      </c>
      <c r="N589" s="47"/>
      <c r="O589" s="47">
        <f t="shared" si="415"/>
        <v>8</v>
      </c>
      <c r="P589" s="47">
        <f t="shared" si="432"/>
        <v>0</v>
      </c>
      <c r="Q589" s="47">
        <f t="shared" si="433"/>
        <v>11</v>
      </c>
      <c r="R589" s="47" t="str">
        <f t="shared" si="434"/>
        <v>8.11</v>
      </c>
      <c r="S589" s="47"/>
      <c r="T589" s="47"/>
      <c r="U589" s="47"/>
      <c r="V589" s="47"/>
      <c r="W589" s="47"/>
      <c r="X589" s="47"/>
      <c r="Y589" s="47"/>
      <c r="Z589" s="47"/>
    </row>
    <row r="590" spans="1:26" s="10" customFormat="1" ht="67.5" outlineLevel="1">
      <c r="A590" s="115">
        <f t="shared" si="435"/>
        <v>225</v>
      </c>
      <c r="B590" s="146" t="str">
        <f t="shared" si="428"/>
        <v>8.12</v>
      </c>
      <c r="C590" s="125" t="s">
        <v>139</v>
      </c>
      <c r="D590" s="117" t="s">
        <v>47</v>
      </c>
      <c r="E590" s="119">
        <v>2</v>
      </c>
      <c r="F590" s="119">
        <v>0</v>
      </c>
      <c r="G590" s="119">
        <f>E590*F590</f>
        <v>0</v>
      </c>
      <c r="H590" s="119" t="str">
        <f t="shared" si="436"/>
        <v>vlastní</v>
      </c>
      <c r="I590" s="47"/>
      <c r="J590" s="47"/>
      <c r="K590" s="47"/>
      <c r="L590" s="47">
        <f t="shared" si="440"/>
        <v>1</v>
      </c>
      <c r="M590" s="47">
        <f t="shared" si="441"/>
        <v>225</v>
      </c>
      <c r="N590" s="47"/>
      <c r="O590" s="47">
        <f t="shared" si="415"/>
        <v>8</v>
      </c>
      <c r="P590" s="47">
        <f t="shared" si="432"/>
        <v>1</v>
      </c>
      <c r="Q590" s="47">
        <f t="shared" si="433"/>
        <v>12</v>
      </c>
      <c r="R590" s="47" t="str">
        <f t="shared" si="434"/>
        <v>8.12</v>
      </c>
      <c r="S590" s="47"/>
      <c r="T590" s="47"/>
      <c r="U590" s="47"/>
      <c r="V590" s="47"/>
      <c r="W590" s="47"/>
      <c r="X590" s="47"/>
      <c r="Y590" s="47"/>
      <c r="Z590" s="47"/>
    </row>
    <row r="591" spans="1:26" s="10" customFormat="1" outlineLevel="1">
      <c r="A591" s="115" t="str">
        <f t="shared" si="435"/>
        <v/>
      </c>
      <c r="B591" s="146" t="str">
        <f t="shared" si="428"/>
        <v/>
      </c>
      <c r="C591" s="125" t="s">
        <v>390</v>
      </c>
      <c r="D591" s="117"/>
      <c r="E591" s="119"/>
      <c r="F591" s="119"/>
      <c r="G591" s="119"/>
      <c r="H591" s="119" t="str">
        <f t="shared" si="436"/>
        <v/>
      </c>
      <c r="I591" s="47"/>
      <c r="J591" s="47"/>
      <c r="K591" s="47"/>
      <c r="L591" s="47">
        <f t="shared" si="440"/>
        <v>0</v>
      </c>
      <c r="M591" s="47">
        <f t="shared" si="441"/>
        <v>225</v>
      </c>
      <c r="N591" s="47"/>
      <c r="O591" s="47">
        <f t="shared" si="415"/>
        <v>8</v>
      </c>
      <c r="P591" s="47">
        <f t="shared" si="432"/>
        <v>0</v>
      </c>
      <c r="Q591" s="47">
        <f t="shared" si="433"/>
        <v>12</v>
      </c>
      <c r="R591" s="47" t="str">
        <f t="shared" si="434"/>
        <v>8.12</v>
      </c>
      <c r="S591" s="47"/>
      <c r="T591" s="47"/>
      <c r="U591" s="47"/>
      <c r="V591" s="47"/>
      <c r="W591" s="47"/>
      <c r="X591" s="47"/>
      <c r="Y591" s="47"/>
      <c r="Z591" s="47"/>
    </row>
    <row r="592" spans="1:26" s="10" customFormat="1" outlineLevel="1">
      <c r="A592" s="115" t="str">
        <f t="shared" si="435"/>
        <v/>
      </c>
      <c r="B592" s="146" t="str">
        <f t="shared" si="428"/>
        <v/>
      </c>
      <c r="C592" s="123"/>
      <c r="D592" s="124"/>
      <c r="E592" s="152"/>
      <c r="F592" s="119"/>
      <c r="G592" s="119"/>
      <c r="H592" s="119" t="str">
        <f t="shared" si="436"/>
        <v/>
      </c>
      <c r="I592" s="47"/>
      <c r="J592" s="47"/>
      <c r="K592" s="47"/>
      <c r="L592" s="47">
        <f t="shared" si="440"/>
        <v>0</v>
      </c>
      <c r="M592" s="47">
        <f t="shared" si="441"/>
        <v>225</v>
      </c>
      <c r="N592" s="47"/>
      <c r="O592" s="47">
        <f t="shared" si="415"/>
        <v>8</v>
      </c>
      <c r="P592" s="47">
        <f t="shared" si="432"/>
        <v>0</v>
      </c>
      <c r="Q592" s="47">
        <f t="shared" si="433"/>
        <v>12</v>
      </c>
      <c r="R592" s="47" t="str">
        <f t="shared" si="434"/>
        <v>8.12</v>
      </c>
      <c r="S592" s="47"/>
      <c r="T592" s="47"/>
      <c r="U592" s="47"/>
      <c r="V592" s="47"/>
      <c r="W592" s="47"/>
      <c r="X592" s="47"/>
      <c r="Y592" s="47"/>
      <c r="Z592" s="47"/>
    </row>
    <row r="593" spans="1:26" s="10" customFormat="1" ht="45" outlineLevel="1">
      <c r="A593" s="115">
        <f t="shared" ref="A593" si="445">IF(L593=1,M593,"")</f>
        <v>226</v>
      </c>
      <c r="B593" s="146" t="str">
        <f t="shared" ref="B593" si="446">IF(P593=1,R593,"")</f>
        <v>8.13</v>
      </c>
      <c r="C593" s="126" t="s">
        <v>369</v>
      </c>
      <c r="D593" s="127" t="s">
        <v>47</v>
      </c>
      <c r="E593" s="119">
        <v>1</v>
      </c>
      <c r="F593" s="119">
        <v>0</v>
      </c>
      <c r="G593" s="119">
        <f>E593*F593</f>
        <v>0</v>
      </c>
      <c r="H593" s="119" t="str">
        <f t="shared" ref="H593" si="447">IF(ISBLANK(D593),"","vlastní")</f>
        <v>vlastní</v>
      </c>
      <c r="I593" s="47"/>
      <c r="J593" s="47"/>
      <c r="K593" s="47"/>
      <c r="L593" s="47">
        <f t="shared" si="440"/>
        <v>1</v>
      </c>
      <c r="M593" s="47">
        <f t="shared" si="441"/>
        <v>226</v>
      </c>
      <c r="N593" s="47"/>
      <c r="O593" s="47">
        <f t="shared" si="415"/>
        <v>8</v>
      </c>
      <c r="P593" s="47">
        <f t="shared" si="432"/>
        <v>1</v>
      </c>
      <c r="Q593" s="47">
        <f t="shared" si="433"/>
        <v>13</v>
      </c>
      <c r="R593" s="47" t="str">
        <f t="shared" si="434"/>
        <v>8.13</v>
      </c>
      <c r="S593" s="47"/>
      <c r="T593" s="47"/>
      <c r="U593" s="47"/>
      <c r="V593" s="47"/>
      <c r="W593" s="47"/>
      <c r="X593" s="47"/>
      <c r="Y593" s="47"/>
      <c r="Z593" s="47"/>
    </row>
    <row r="594" spans="1:26" s="10" customFormat="1" outlineLevel="1">
      <c r="A594" s="115"/>
      <c r="B594" s="146"/>
      <c r="C594" s="123"/>
      <c r="D594" s="128"/>
      <c r="E594" s="152"/>
      <c r="F594" s="119"/>
      <c r="G594" s="119"/>
      <c r="H594" s="119"/>
      <c r="I594" s="47"/>
      <c r="J594" s="47"/>
      <c r="K594" s="47"/>
      <c r="L594" s="47">
        <f t="shared" si="440"/>
        <v>0</v>
      </c>
      <c r="M594" s="47">
        <f t="shared" si="441"/>
        <v>226</v>
      </c>
      <c r="N594" s="47"/>
      <c r="O594" s="47">
        <f t="shared" si="415"/>
        <v>8</v>
      </c>
      <c r="P594" s="47">
        <f t="shared" si="432"/>
        <v>0</v>
      </c>
      <c r="Q594" s="47">
        <f t="shared" si="433"/>
        <v>13</v>
      </c>
      <c r="R594" s="47" t="str">
        <f t="shared" si="434"/>
        <v>8.13</v>
      </c>
      <c r="S594" s="47"/>
      <c r="T594" s="47"/>
      <c r="U594" s="47"/>
      <c r="V594" s="47"/>
      <c r="W594" s="47"/>
      <c r="X594" s="47"/>
      <c r="Y594" s="47"/>
      <c r="Z594" s="47"/>
    </row>
    <row r="595" spans="1:26" s="10" customFormat="1" ht="45" outlineLevel="1">
      <c r="A595" s="115">
        <f t="shared" si="435"/>
        <v>227</v>
      </c>
      <c r="B595" s="146" t="str">
        <f t="shared" si="428"/>
        <v>8.14</v>
      </c>
      <c r="C595" s="126" t="s">
        <v>368</v>
      </c>
      <c r="D595" s="127" t="s">
        <v>47</v>
      </c>
      <c r="E595" s="119">
        <v>12</v>
      </c>
      <c r="F595" s="119">
        <v>0</v>
      </c>
      <c r="G595" s="119">
        <f>E595*F595</f>
        <v>0</v>
      </c>
      <c r="H595" s="119" t="str">
        <f t="shared" si="436"/>
        <v>vlastní</v>
      </c>
      <c r="I595" s="47"/>
      <c r="J595" s="47"/>
      <c r="K595" s="47"/>
      <c r="L595" s="47">
        <f t="shared" si="440"/>
        <v>1</v>
      </c>
      <c r="M595" s="47">
        <f t="shared" si="441"/>
        <v>227</v>
      </c>
      <c r="N595" s="47"/>
      <c r="O595" s="47">
        <f t="shared" si="415"/>
        <v>8</v>
      </c>
      <c r="P595" s="47">
        <f t="shared" si="432"/>
        <v>1</v>
      </c>
      <c r="Q595" s="47">
        <f t="shared" si="433"/>
        <v>14</v>
      </c>
      <c r="R595" s="47" t="str">
        <f t="shared" si="434"/>
        <v>8.14</v>
      </c>
      <c r="S595" s="47"/>
      <c r="T595" s="47"/>
      <c r="U595" s="47"/>
      <c r="V595" s="47"/>
      <c r="W595" s="47"/>
      <c r="X595" s="47"/>
      <c r="Y595" s="47"/>
      <c r="Z595" s="47"/>
    </row>
    <row r="596" spans="1:26" s="10" customFormat="1" outlineLevel="1">
      <c r="A596" s="115"/>
      <c r="B596" s="146"/>
      <c r="C596" s="123"/>
      <c r="D596" s="127"/>
      <c r="E596" s="119"/>
      <c r="F596" s="119"/>
      <c r="G596" s="119"/>
      <c r="H596" s="119"/>
      <c r="I596" s="47"/>
      <c r="J596" s="47"/>
      <c r="K596" s="47"/>
      <c r="L596" s="47">
        <f t="shared" si="440"/>
        <v>0</v>
      </c>
      <c r="M596" s="47">
        <f t="shared" si="441"/>
        <v>227</v>
      </c>
      <c r="N596" s="47"/>
      <c r="O596" s="47">
        <f t="shared" si="415"/>
        <v>8</v>
      </c>
      <c r="P596" s="47">
        <f t="shared" si="432"/>
        <v>0</v>
      </c>
      <c r="Q596" s="47">
        <f t="shared" si="433"/>
        <v>14</v>
      </c>
      <c r="R596" s="47" t="str">
        <f t="shared" si="434"/>
        <v>8.14</v>
      </c>
      <c r="S596" s="47"/>
      <c r="T596" s="47"/>
      <c r="U596" s="47"/>
      <c r="V596" s="47"/>
      <c r="W596" s="47"/>
      <c r="X596" s="47"/>
      <c r="Y596" s="47"/>
      <c r="Z596" s="47"/>
    </row>
    <row r="597" spans="1:26" s="10" customFormat="1" ht="45" outlineLevel="1">
      <c r="A597" s="115">
        <f t="shared" ref="A597" si="448">IF(L597=1,M597,"")</f>
        <v>228</v>
      </c>
      <c r="B597" s="146" t="str">
        <f t="shared" ref="B597" si="449">IF(P597=1,R597,"")</f>
        <v>8.15</v>
      </c>
      <c r="C597" s="126" t="s">
        <v>371</v>
      </c>
      <c r="D597" s="127" t="s">
        <v>47</v>
      </c>
      <c r="E597" s="119">
        <v>2</v>
      </c>
      <c r="F597" s="119">
        <v>0</v>
      </c>
      <c r="G597" s="119">
        <f>E597*F597</f>
        <v>0</v>
      </c>
      <c r="H597" s="119" t="str">
        <f t="shared" ref="H597" si="450">IF(ISBLANK(D597),"","vlastní")</f>
        <v>vlastní</v>
      </c>
      <c r="I597" s="47"/>
      <c r="J597" s="47"/>
      <c r="K597" s="47"/>
      <c r="L597" s="47">
        <f t="shared" si="440"/>
        <v>1</v>
      </c>
      <c r="M597" s="47">
        <f t="shared" si="441"/>
        <v>228</v>
      </c>
      <c r="N597" s="47"/>
      <c r="O597" s="47">
        <f t="shared" si="415"/>
        <v>8</v>
      </c>
      <c r="P597" s="47">
        <f t="shared" si="432"/>
        <v>1</v>
      </c>
      <c r="Q597" s="47">
        <f t="shared" si="433"/>
        <v>15</v>
      </c>
      <c r="R597" s="47" t="str">
        <f t="shared" si="434"/>
        <v>8.15</v>
      </c>
      <c r="S597" s="47"/>
      <c r="T597" s="47"/>
      <c r="U597" s="47"/>
      <c r="V597" s="47"/>
      <c r="W597" s="47"/>
      <c r="X597" s="47"/>
      <c r="Y597" s="47"/>
      <c r="Z597" s="47"/>
    </row>
    <row r="598" spans="1:26" s="10" customFormat="1" outlineLevel="1">
      <c r="A598" s="115"/>
      <c r="B598" s="146"/>
      <c r="C598" s="123"/>
      <c r="D598" s="127"/>
      <c r="E598" s="119"/>
      <c r="F598" s="119"/>
      <c r="G598" s="119"/>
      <c r="H598" s="119"/>
      <c r="I598" s="47"/>
      <c r="J598" s="47"/>
      <c r="K598" s="47"/>
      <c r="L598" s="47">
        <f t="shared" si="440"/>
        <v>0</v>
      </c>
      <c r="M598" s="47">
        <f t="shared" si="441"/>
        <v>228</v>
      </c>
      <c r="N598" s="47"/>
      <c r="O598" s="47">
        <f t="shared" si="415"/>
        <v>8</v>
      </c>
      <c r="P598" s="47">
        <f t="shared" si="432"/>
        <v>0</v>
      </c>
      <c r="Q598" s="47">
        <f t="shared" si="433"/>
        <v>15</v>
      </c>
      <c r="R598" s="47" t="str">
        <f t="shared" si="434"/>
        <v>8.15</v>
      </c>
      <c r="S598" s="47"/>
      <c r="T598" s="47"/>
      <c r="U598" s="47"/>
      <c r="V598" s="47"/>
      <c r="W598" s="47"/>
      <c r="X598" s="47"/>
      <c r="Y598" s="47"/>
      <c r="Z598" s="47"/>
    </row>
    <row r="599" spans="1:26" s="10" customFormat="1" ht="22.5" outlineLevel="1">
      <c r="A599" s="115">
        <f t="shared" ref="A599" si="451">IF(L599=1,M599,"")</f>
        <v>229</v>
      </c>
      <c r="B599" s="146" t="str">
        <f t="shared" ref="B599" si="452">IF(P599=1,R599,"")</f>
        <v>8.16</v>
      </c>
      <c r="C599" s="126" t="s">
        <v>350</v>
      </c>
      <c r="D599" s="127" t="s">
        <v>47</v>
      </c>
      <c r="E599" s="119">
        <v>1</v>
      </c>
      <c r="F599" s="119">
        <v>0</v>
      </c>
      <c r="G599" s="119">
        <f>E599*F599</f>
        <v>0</v>
      </c>
      <c r="H599" s="119" t="str">
        <f t="shared" ref="H599" si="453">IF(ISBLANK(D599),"","vlastní")</f>
        <v>vlastní</v>
      </c>
      <c r="I599" s="47"/>
      <c r="J599" s="47"/>
      <c r="K599" s="47"/>
      <c r="L599" s="47">
        <f t="shared" si="440"/>
        <v>1</v>
      </c>
      <c r="M599" s="47">
        <f t="shared" si="441"/>
        <v>229</v>
      </c>
      <c r="N599" s="47"/>
      <c r="O599" s="47">
        <f t="shared" si="415"/>
        <v>8</v>
      </c>
      <c r="P599" s="47">
        <f t="shared" si="432"/>
        <v>1</v>
      </c>
      <c r="Q599" s="47">
        <f t="shared" si="433"/>
        <v>16</v>
      </c>
      <c r="R599" s="47" t="str">
        <f t="shared" si="434"/>
        <v>8.16</v>
      </c>
      <c r="S599" s="47"/>
      <c r="T599" s="47"/>
      <c r="U599" s="47"/>
      <c r="V599" s="47"/>
      <c r="W599" s="47"/>
      <c r="X599" s="47"/>
      <c r="Y599" s="47"/>
      <c r="Z599" s="47"/>
    </row>
    <row r="600" spans="1:26" s="10" customFormat="1" outlineLevel="1">
      <c r="A600" s="115"/>
      <c r="B600" s="146"/>
      <c r="C600" s="126" t="s">
        <v>150</v>
      </c>
      <c r="D600" s="117"/>
      <c r="E600" s="119"/>
      <c r="F600" s="119"/>
      <c r="G600" s="119"/>
      <c r="H600" s="119"/>
      <c r="I600" s="47"/>
      <c r="J600" s="47"/>
      <c r="K600" s="47"/>
      <c r="L600" s="47">
        <f t="shared" si="440"/>
        <v>0</v>
      </c>
      <c r="M600" s="47">
        <f t="shared" si="441"/>
        <v>229</v>
      </c>
      <c r="N600" s="47"/>
      <c r="O600" s="47">
        <f t="shared" si="415"/>
        <v>8</v>
      </c>
      <c r="P600" s="47">
        <f t="shared" si="432"/>
        <v>0</v>
      </c>
      <c r="Q600" s="47">
        <f t="shared" si="433"/>
        <v>16</v>
      </c>
      <c r="R600" s="47" t="str">
        <f t="shared" si="434"/>
        <v>8.16</v>
      </c>
      <c r="S600" s="47"/>
      <c r="T600" s="47"/>
      <c r="U600" s="47"/>
      <c r="V600" s="47"/>
      <c r="W600" s="47"/>
      <c r="X600" s="47"/>
      <c r="Y600" s="47"/>
      <c r="Z600" s="47"/>
    </row>
    <row r="601" spans="1:26" s="10" customFormat="1" outlineLevel="1">
      <c r="A601" s="115" t="str">
        <f t="shared" ref="A601:A609" si="454">IF(L601=1,M601,"")</f>
        <v/>
      </c>
      <c r="B601" s="146" t="str">
        <f t="shared" ref="B601:B611" si="455">IF(P601=1,R601,"")</f>
        <v/>
      </c>
      <c r="C601" s="123"/>
      <c r="D601" s="124"/>
      <c r="E601" s="152"/>
      <c r="F601" s="119"/>
      <c r="G601" s="119"/>
      <c r="H601" s="119" t="str">
        <f t="shared" ref="H601" si="456">IF(ISBLANK(D601),"","vlastní")</f>
        <v/>
      </c>
      <c r="I601" s="47"/>
      <c r="J601" s="47"/>
      <c r="K601" s="47"/>
      <c r="L601" s="47">
        <f t="shared" si="440"/>
        <v>0</v>
      </c>
      <c r="M601" s="47">
        <f t="shared" si="441"/>
        <v>229</v>
      </c>
      <c r="N601" s="47"/>
      <c r="O601" s="47">
        <f t="shared" si="415"/>
        <v>8</v>
      </c>
      <c r="P601" s="47">
        <f t="shared" si="432"/>
        <v>0</v>
      </c>
      <c r="Q601" s="47">
        <f t="shared" si="433"/>
        <v>16</v>
      </c>
      <c r="R601" s="47" t="str">
        <f t="shared" si="434"/>
        <v>8.16</v>
      </c>
      <c r="S601" s="47"/>
      <c r="T601" s="47"/>
      <c r="U601" s="47"/>
      <c r="V601" s="47"/>
      <c r="W601" s="47"/>
      <c r="X601" s="47"/>
      <c r="Y601" s="47"/>
      <c r="Z601" s="47"/>
    </row>
    <row r="602" spans="1:26" s="102" customFormat="1" ht="33.75" outlineLevel="1">
      <c r="A602" s="115">
        <f t="shared" si="454"/>
        <v>230</v>
      </c>
      <c r="B602" s="146" t="str">
        <f t="shared" si="455"/>
        <v>8.17</v>
      </c>
      <c r="C602" s="126" t="s">
        <v>140</v>
      </c>
      <c r="D602" s="127" t="s">
        <v>46</v>
      </c>
      <c r="E602" s="119">
        <v>106</v>
      </c>
      <c r="F602" s="119">
        <v>0</v>
      </c>
      <c r="G602" s="119">
        <f>E602*F602</f>
        <v>0</v>
      </c>
      <c r="H602" s="119" t="str">
        <f t="shared" ref="H602" si="457">IF(ISBLANK(D602),"","vlastní")</f>
        <v>vlastní</v>
      </c>
      <c r="J602" s="103"/>
      <c r="L602" s="47">
        <f t="shared" si="440"/>
        <v>1</v>
      </c>
      <c r="M602" s="47">
        <f t="shared" si="441"/>
        <v>230</v>
      </c>
      <c r="N602" s="47"/>
      <c r="O602" s="47">
        <f t="shared" si="415"/>
        <v>8</v>
      </c>
      <c r="P602" s="47">
        <f t="shared" ref="P602:P611" si="458">IF(ISTEXT(D602),1,0)</f>
        <v>1</v>
      </c>
      <c r="Q602" s="47">
        <f t="shared" ref="Q602:Q611" si="459">P602+Q601</f>
        <v>17</v>
      </c>
      <c r="R602" s="47" t="str">
        <f t="shared" ref="R602:R611" si="460">CONCATENATE(O602,".",Q602)</f>
        <v>8.17</v>
      </c>
    </row>
    <row r="603" spans="1:26" s="10" customFormat="1" outlineLevel="1">
      <c r="A603" s="115" t="str">
        <f t="shared" si="454"/>
        <v/>
      </c>
      <c r="B603" s="146" t="str">
        <f t="shared" si="455"/>
        <v/>
      </c>
      <c r="C603" s="123"/>
      <c r="D603" s="124"/>
      <c r="E603" s="152"/>
      <c r="F603" s="119"/>
      <c r="G603" s="119"/>
      <c r="H603" s="119"/>
      <c r="I603" s="47"/>
      <c r="J603" s="47"/>
      <c r="K603" s="47"/>
      <c r="L603" s="47">
        <f t="shared" si="440"/>
        <v>0</v>
      </c>
      <c r="M603" s="47">
        <f t="shared" si="441"/>
        <v>230</v>
      </c>
      <c r="N603" s="47"/>
      <c r="O603" s="47">
        <f t="shared" si="415"/>
        <v>8</v>
      </c>
      <c r="P603" s="47">
        <f t="shared" si="458"/>
        <v>0</v>
      </c>
      <c r="Q603" s="47">
        <f t="shared" si="459"/>
        <v>17</v>
      </c>
      <c r="R603" s="47" t="str">
        <f t="shared" si="460"/>
        <v>8.17</v>
      </c>
      <c r="S603" s="47"/>
      <c r="T603" s="47"/>
      <c r="U603" s="47"/>
      <c r="V603" s="47"/>
      <c r="W603" s="47"/>
      <c r="X603" s="47"/>
      <c r="Y603" s="47"/>
      <c r="Z603" s="47"/>
    </row>
    <row r="604" spans="1:26" s="10" customFormat="1" ht="56.25" outlineLevel="1">
      <c r="A604" s="115">
        <f t="shared" si="454"/>
        <v>231</v>
      </c>
      <c r="B604" s="146" t="str">
        <f t="shared" si="455"/>
        <v>8.18</v>
      </c>
      <c r="C604" s="129" t="s">
        <v>58</v>
      </c>
      <c r="D604" s="127" t="s">
        <v>45</v>
      </c>
      <c r="E604" s="119">
        <v>511</v>
      </c>
      <c r="F604" s="119">
        <v>0</v>
      </c>
      <c r="G604" s="119">
        <f>E604*F604</f>
        <v>0</v>
      </c>
      <c r="H604" s="119" t="str">
        <f t="shared" ref="H604:H611" si="461">IF(ISBLANK(D604),"","vlastní")</f>
        <v>vlastní</v>
      </c>
      <c r="I604" s="47"/>
      <c r="J604" s="47"/>
      <c r="K604" s="47"/>
      <c r="L604" s="47">
        <f t="shared" si="440"/>
        <v>1</v>
      </c>
      <c r="M604" s="47">
        <f t="shared" si="441"/>
        <v>231</v>
      </c>
      <c r="N604" s="47"/>
      <c r="O604" s="47">
        <f t="shared" si="415"/>
        <v>8</v>
      </c>
      <c r="P604" s="47">
        <f t="shared" si="458"/>
        <v>1</v>
      </c>
      <c r="Q604" s="47">
        <f t="shared" si="459"/>
        <v>18</v>
      </c>
      <c r="R604" s="47" t="str">
        <f t="shared" si="460"/>
        <v>8.18</v>
      </c>
      <c r="S604" s="47"/>
      <c r="T604" s="47"/>
      <c r="U604" s="47"/>
      <c r="V604" s="47"/>
      <c r="W604" s="47"/>
      <c r="X604" s="47"/>
      <c r="Y604" s="47"/>
      <c r="Z604" s="47"/>
    </row>
    <row r="605" spans="1:26" s="10" customFormat="1" outlineLevel="1">
      <c r="A605" s="115" t="str">
        <f t="shared" si="454"/>
        <v/>
      </c>
      <c r="B605" s="146" t="str">
        <f t="shared" si="455"/>
        <v/>
      </c>
      <c r="C605" s="123"/>
      <c r="D605" s="128"/>
      <c r="E605" s="152"/>
      <c r="F605" s="119"/>
      <c r="G605" s="119"/>
      <c r="H605" s="119" t="str">
        <f t="shared" si="461"/>
        <v/>
      </c>
      <c r="I605" s="47"/>
      <c r="J605" s="47"/>
      <c r="K605" s="47"/>
      <c r="L605" s="47">
        <f t="shared" si="440"/>
        <v>0</v>
      </c>
      <c r="M605" s="47">
        <f t="shared" si="441"/>
        <v>231</v>
      </c>
      <c r="N605" s="47"/>
      <c r="O605" s="47">
        <f t="shared" si="415"/>
        <v>8</v>
      </c>
      <c r="P605" s="47">
        <f t="shared" si="458"/>
        <v>0</v>
      </c>
      <c r="Q605" s="47">
        <f t="shared" si="459"/>
        <v>18</v>
      </c>
      <c r="R605" s="47" t="str">
        <f t="shared" si="460"/>
        <v>8.18</v>
      </c>
      <c r="S605" s="47"/>
      <c r="T605" s="47"/>
      <c r="U605" s="47"/>
      <c r="V605" s="47"/>
      <c r="W605" s="47"/>
      <c r="X605" s="47"/>
      <c r="Y605" s="47"/>
      <c r="Z605" s="47"/>
    </row>
    <row r="606" spans="1:26" s="10" customFormat="1" ht="56.25" outlineLevel="1">
      <c r="A606" s="115">
        <f t="shared" si="454"/>
        <v>232</v>
      </c>
      <c r="B606" s="146" t="str">
        <f t="shared" si="455"/>
        <v>8.19</v>
      </c>
      <c r="C606" s="129" t="s">
        <v>59</v>
      </c>
      <c r="D606" s="127" t="s">
        <v>45</v>
      </c>
      <c r="E606" s="119">
        <v>113</v>
      </c>
      <c r="F606" s="119">
        <v>0</v>
      </c>
      <c r="G606" s="119">
        <f>E606*F606</f>
        <v>0</v>
      </c>
      <c r="H606" s="119" t="str">
        <f t="shared" si="461"/>
        <v>vlastní</v>
      </c>
      <c r="I606" s="47"/>
      <c r="J606" s="47"/>
      <c r="K606" s="47"/>
      <c r="L606" s="47">
        <f t="shared" si="440"/>
        <v>1</v>
      </c>
      <c r="M606" s="47">
        <f t="shared" si="441"/>
        <v>232</v>
      </c>
      <c r="N606" s="47"/>
      <c r="O606" s="47">
        <f t="shared" si="415"/>
        <v>8</v>
      </c>
      <c r="P606" s="47">
        <f t="shared" si="458"/>
        <v>1</v>
      </c>
      <c r="Q606" s="47">
        <f t="shared" si="459"/>
        <v>19</v>
      </c>
      <c r="R606" s="47" t="str">
        <f t="shared" si="460"/>
        <v>8.19</v>
      </c>
      <c r="S606" s="47"/>
      <c r="T606" s="47"/>
      <c r="U606" s="47"/>
      <c r="V606" s="47"/>
      <c r="W606" s="47"/>
      <c r="X606" s="47"/>
      <c r="Y606" s="47"/>
      <c r="Z606" s="47"/>
    </row>
    <row r="607" spans="1:26" s="10" customFormat="1" outlineLevel="1">
      <c r="A607" s="115" t="str">
        <f t="shared" si="454"/>
        <v/>
      </c>
      <c r="B607" s="146" t="str">
        <f t="shared" si="455"/>
        <v/>
      </c>
      <c r="C607" s="123"/>
      <c r="D607" s="128"/>
      <c r="E607" s="152"/>
      <c r="F607" s="119"/>
      <c r="G607" s="119"/>
      <c r="H607" s="119" t="str">
        <f t="shared" si="461"/>
        <v/>
      </c>
      <c r="I607" s="47"/>
      <c r="J607" s="47"/>
      <c r="K607" s="47"/>
      <c r="L607" s="47">
        <f t="shared" si="440"/>
        <v>0</v>
      </c>
      <c r="M607" s="47">
        <f t="shared" si="441"/>
        <v>232</v>
      </c>
      <c r="N607" s="47"/>
      <c r="O607" s="47">
        <f t="shared" si="415"/>
        <v>8</v>
      </c>
      <c r="P607" s="47">
        <f t="shared" si="458"/>
        <v>0</v>
      </c>
      <c r="Q607" s="47">
        <f t="shared" si="459"/>
        <v>19</v>
      </c>
      <c r="R607" s="47" t="str">
        <f t="shared" si="460"/>
        <v>8.19</v>
      </c>
      <c r="S607" s="47"/>
      <c r="T607" s="47"/>
      <c r="U607" s="47"/>
      <c r="V607" s="47"/>
      <c r="W607" s="47"/>
      <c r="X607" s="47"/>
      <c r="Y607" s="47"/>
      <c r="Z607" s="47"/>
    </row>
    <row r="608" spans="1:26" s="10" customFormat="1" ht="56.25" outlineLevel="1">
      <c r="A608" s="115">
        <f t="shared" si="454"/>
        <v>233</v>
      </c>
      <c r="B608" s="146" t="str">
        <f t="shared" si="455"/>
        <v>8.20</v>
      </c>
      <c r="C608" s="129" t="s">
        <v>60</v>
      </c>
      <c r="D608" s="127" t="s">
        <v>45</v>
      </c>
      <c r="E608" s="119">
        <v>11</v>
      </c>
      <c r="F608" s="119">
        <v>0</v>
      </c>
      <c r="G608" s="119">
        <f>E608*F608</f>
        <v>0</v>
      </c>
      <c r="H608" s="119" t="str">
        <f t="shared" si="461"/>
        <v>vlastní</v>
      </c>
      <c r="I608" s="47"/>
      <c r="J608" s="47"/>
      <c r="K608" s="47"/>
      <c r="L608" s="47">
        <f t="shared" si="440"/>
        <v>1</v>
      </c>
      <c r="M608" s="47">
        <f t="shared" si="441"/>
        <v>233</v>
      </c>
      <c r="N608" s="47"/>
      <c r="O608" s="47">
        <f t="shared" si="415"/>
        <v>8</v>
      </c>
      <c r="P608" s="47">
        <f t="shared" si="458"/>
        <v>1</v>
      </c>
      <c r="Q608" s="47">
        <f t="shared" si="459"/>
        <v>20</v>
      </c>
      <c r="R608" s="47" t="str">
        <f t="shared" si="460"/>
        <v>8.20</v>
      </c>
      <c r="S608" s="47"/>
      <c r="T608" s="47"/>
      <c r="U608" s="47"/>
      <c r="V608" s="47"/>
      <c r="W608" s="47"/>
      <c r="X608" s="47"/>
      <c r="Y608" s="47"/>
      <c r="Z608" s="47"/>
    </row>
    <row r="609" spans="1:26" s="10" customFormat="1" outlineLevel="1">
      <c r="A609" s="115" t="str">
        <f t="shared" si="454"/>
        <v/>
      </c>
      <c r="B609" s="146" t="str">
        <f t="shared" si="455"/>
        <v/>
      </c>
      <c r="C609" s="123"/>
      <c r="D609" s="128"/>
      <c r="E609" s="152"/>
      <c r="F609" s="119"/>
      <c r="G609" s="119"/>
      <c r="H609" s="119" t="str">
        <f t="shared" si="461"/>
        <v/>
      </c>
      <c r="I609" s="47"/>
      <c r="J609" s="47"/>
      <c r="K609" s="47"/>
      <c r="L609" s="47">
        <f t="shared" si="440"/>
        <v>0</v>
      </c>
      <c r="M609" s="47">
        <f t="shared" si="441"/>
        <v>233</v>
      </c>
      <c r="N609" s="47"/>
      <c r="O609" s="47">
        <f t="shared" si="415"/>
        <v>8</v>
      </c>
      <c r="P609" s="47">
        <f t="shared" si="458"/>
        <v>0</v>
      </c>
      <c r="Q609" s="47">
        <f t="shared" si="459"/>
        <v>20</v>
      </c>
      <c r="R609" s="47" t="str">
        <f t="shared" si="460"/>
        <v>8.20</v>
      </c>
      <c r="S609" s="47"/>
      <c r="T609" s="47"/>
      <c r="U609" s="47"/>
      <c r="V609" s="47"/>
      <c r="W609" s="47"/>
      <c r="X609" s="47"/>
      <c r="Y609" s="47"/>
      <c r="Z609" s="47"/>
    </row>
    <row r="610" spans="1:26" s="10" customFormat="1" ht="56.25" outlineLevel="1">
      <c r="A610" s="115">
        <f>IF(L610=1,M610,"")</f>
        <v>234</v>
      </c>
      <c r="B610" s="146" t="str">
        <f t="shared" si="455"/>
        <v>8.21</v>
      </c>
      <c r="C610" s="129" t="s">
        <v>116</v>
      </c>
      <c r="D610" s="127" t="s">
        <v>45</v>
      </c>
      <c r="E610" s="119">
        <v>11</v>
      </c>
      <c r="F610" s="119">
        <v>0</v>
      </c>
      <c r="G610" s="119">
        <f>E610*F610</f>
        <v>0</v>
      </c>
      <c r="H610" s="119" t="str">
        <f t="shared" si="461"/>
        <v>vlastní</v>
      </c>
      <c r="I610" s="47"/>
      <c r="J610" s="47"/>
      <c r="K610" s="47"/>
      <c r="L610" s="47">
        <f t="shared" si="440"/>
        <v>1</v>
      </c>
      <c r="M610" s="47">
        <f t="shared" si="441"/>
        <v>234</v>
      </c>
      <c r="N610" s="47"/>
      <c r="O610" s="47">
        <f t="shared" si="415"/>
        <v>8</v>
      </c>
      <c r="P610" s="47">
        <f t="shared" si="458"/>
        <v>1</v>
      </c>
      <c r="Q610" s="47">
        <f t="shared" si="459"/>
        <v>21</v>
      </c>
      <c r="R610" s="47" t="str">
        <f t="shared" si="460"/>
        <v>8.21</v>
      </c>
      <c r="S610" s="47"/>
      <c r="T610" s="47"/>
      <c r="U610" s="47"/>
      <c r="V610" s="47"/>
      <c r="W610" s="47"/>
      <c r="X610" s="47"/>
      <c r="Y610" s="47"/>
      <c r="Z610" s="47"/>
    </row>
    <row r="611" spans="1:26" s="10" customFormat="1" outlineLevel="1">
      <c r="A611" s="115" t="str">
        <f t="shared" ref="A611" si="462">IF(L611=1,M611,"")</f>
        <v/>
      </c>
      <c r="B611" s="146" t="str">
        <f t="shared" si="455"/>
        <v/>
      </c>
      <c r="C611" s="123"/>
      <c r="D611" s="128"/>
      <c r="E611" s="152"/>
      <c r="F611" s="119"/>
      <c r="G611" s="119"/>
      <c r="H611" s="119" t="str">
        <f t="shared" si="461"/>
        <v/>
      </c>
      <c r="I611" s="47"/>
      <c r="J611" s="47"/>
      <c r="K611" s="47"/>
      <c r="L611" s="47">
        <f t="shared" si="440"/>
        <v>0</v>
      </c>
      <c r="M611" s="47">
        <f t="shared" si="441"/>
        <v>234</v>
      </c>
      <c r="N611" s="47"/>
      <c r="O611" s="47">
        <f t="shared" si="415"/>
        <v>8</v>
      </c>
      <c r="P611" s="47">
        <f t="shared" si="458"/>
        <v>0</v>
      </c>
      <c r="Q611" s="47">
        <f t="shared" si="459"/>
        <v>21</v>
      </c>
      <c r="R611" s="47" t="str">
        <f t="shared" si="460"/>
        <v>8.21</v>
      </c>
      <c r="S611" s="47"/>
      <c r="T611" s="47"/>
      <c r="U611" s="47"/>
      <c r="V611" s="47"/>
      <c r="W611" s="47"/>
      <c r="X611" s="47"/>
      <c r="Y611" s="47"/>
      <c r="Z611" s="47"/>
    </row>
    <row r="612" spans="1:26" s="10" customFormat="1">
      <c r="A612" s="111" t="s">
        <v>44</v>
      </c>
      <c r="B612" s="155">
        <v>9</v>
      </c>
      <c r="C612" s="112" t="s">
        <v>180</v>
      </c>
      <c r="D612" s="113"/>
      <c r="E612" s="114"/>
      <c r="F612" s="114"/>
      <c r="G612" s="114">
        <f>SUM(G613:G671)</f>
        <v>0</v>
      </c>
      <c r="H612" s="114"/>
      <c r="I612" s="47"/>
      <c r="J612" s="47"/>
      <c r="K612" s="47"/>
      <c r="L612" s="47">
        <f t="shared" si="440"/>
        <v>0</v>
      </c>
      <c r="M612" s="47">
        <f t="shared" si="441"/>
        <v>234</v>
      </c>
      <c r="N612" s="47"/>
      <c r="O612" s="47"/>
      <c r="P612" s="47"/>
      <c r="Q612" s="47"/>
      <c r="R612" s="47"/>
      <c r="S612" s="47"/>
      <c r="T612" s="47"/>
      <c r="U612" s="47"/>
      <c r="V612" s="47"/>
      <c r="W612" s="47"/>
      <c r="X612" s="47"/>
      <c r="Y612" s="47"/>
      <c r="Z612" s="47"/>
    </row>
    <row r="613" spans="1:26" s="10" customFormat="1" ht="33.75" outlineLevel="1">
      <c r="A613" s="115">
        <f>IF(L613=1,M613,"")</f>
        <v>235</v>
      </c>
      <c r="B613" s="146" t="str">
        <f>IF(P613=1,R613,"")</f>
        <v>9.1</v>
      </c>
      <c r="C613" s="116" t="s">
        <v>181</v>
      </c>
      <c r="D613" s="117" t="s">
        <v>47</v>
      </c>
      <c r="E613" s="119">
        <v>1</v>
      </c>
      <c r="F613" s="119">
        <v>0</v>
      </c>
      <c r="G613" s="119">
        <f>E613*F613</f>
        <v>0</v>
      </c>
      <c r="H613" s="119" t="str">
        <f>IF(ISBLANK(D613),"","vlastní")</f>
        <v>vlastní</v>
      </c>
      <c r="I613" s="47"/>
      <c r="J613" s="47"/>
      <c r="K613" s="47"/>
      <c r="L613" s="47">
        <f t="shared" si="440"/>
        <v>1</v>
      </c>
      <c r="M613" s="47">
        <f t="shared" si="441"/>
        <v>235</v>
      </c>
      <c r="N613" s="47"/>
      <c r="O613" s="188">
        <v>9</v>
      </c>
      <c r="P613" s="47">
        <f>IF(ISTEXT(D613),1,0)</f>
        <v>1</v>
      </c>
      <c r="Q613" s="47">
        <f>P613+Q612</f>
        <v>1</v>
      </c>
      <c r="R613" s="47" t="str">
        <f>CONCATENATE(O613,".",Q613)</f>
        <v>9.1</v>
      </c>
      <c r="S613" s="47"/>
      <c r="T613" s="47"/>
      <c r="U613" s="47"/>
      <c r="V613" s="47"/>
      <c r="W613" s="47"/>
      <c r="X613" s="47"/>
      <c r="Y613" s="47"/>
      <c r="Z613" s="47"/>
    </row>
    <row r="614" spans="1:26" s="10" customFormat="1" ht="33.75" outlineLevel="1">
      <c r="A614" s="115" t="str">
        <f>IF(L614=1,M614,"")</f>
        <v/>
      </c>
      <c r="B614" s="146" t="str">
        <f t="shared" ref="B614:B620" si="463">IF(P614=1,R614,"")</f>
        <v/>
      </c>
      <c r="C614" s="120" t="s">
        <v>55</v>
      </c>
      <c r="D614" s="117"/>
      <c r="E614" s="119"/>
      <c r="F614" s="119"/>
      <c r="G614" s="119"/>
      <c r="H614" s="119" t="str">
        <f t="shared" ref="H614:H620" si="464">IF(ISBLANK(D614),"","vlastní")</f>
        <v/>
      </c>
      <c r="I614" s="47"/>
      <c r="J614" s="47"/>
      <c r="K614" s="47"/>
      <c r="L614" s="47">
        <f t="shared" si="440"/>
        <v>0</v>
      </c>
      <c r="M614" s="47">
        <f t="shared" si="441"/>
        <v>235</v>
      </c>
      <c r="N614" s="47"/>
      <c r="O614" s="47">
        <f>O613</f>
        <v>9</v>
      </c>
      <c r="P614" s="47">
        <f t="shared" ref="P614" si="465">IF(ISTEXT(D614),1,0)</f>
        <v>0</v>
      </c>
      <c r="Q614" s="47">
        <f t="shared" ref="Q614" si="466">P614+Q613</f>
        <v>1</v>
      </c>
      <c r="R614" s="47" t="str">
        <f t="shared" ref="R614" si="467">CONCATENATE(O614,".",Q614)</f>
        <v>9.1</v>
      </c>
      <c r="S614" s="47"/>
      <c r="T614" s="47"/>
      <c r="U614" s="47"/>
      <c r="V614" s="47"/>
      <c r="W614" s="47"/>
      <c r="X614" s="47"/>
      <c r="Y614" s="47"/>
      <c r="Z614" s="47"/>
    </row>
    <row r="615" spans="1:26" s="10" customFormat="1" ht="67.5" outlineLevel="1">
      <c r="A615" s="115" t="str">
        <f t="shared" ref="A615:A620" si="468">IF(L615=1,M615,"")</f>
        <v/>
      </c>
      <c r="B615" s="146" t="str">
        <f t="shared" si="463"/>
        <v/>
      </c>
      <c r="C615" s="121" t="s">
        <v>71</v>
      </c>
      <c r="D615" s="117"/>
      <c r="E615" s="119"/>
      <c r="F615" s="119"/>
      <c r="G615" s="119"/>
      <c r="H615" s="119" t="str">
        <f t="shared" si="464"/>
        <v/>
      </c>
      <c r="I615" s="47"/>
      <c r="J615" s="47"/>
      <c r="K615" s="47"/>
      <c r="L615" s="47">
        <f t="shared" si="440"/>
        <v>0</v>
      </c>
      <c r="M615" s="47">
        <f t="shared" si="441"/>
        <v>235</v>
      </c>
      <c r="N615" s="47"/>
      <c r="O615" s="47">
        <f t="shared" ref="O615:O671" si="469">O614</f>
        <v>9</v>
      </c>
      <c r="P615" s="47">
        <f t="shared" ref="P615:P636" si="470">IF(ISTEXT(D615),1,0)</f>
        <v>0</v>
      </c>
      <c r="Q615" s="47">
        <f t="shared" ref="Q615:Q636" si="471">P615+Q614</f>
        <v>1</v>
      </c>
      <c r="R615" s="47" t="str">
        <f t="shared" ref="R615:R636" si="472">CONCATENATE(O615,".",Q615)</f>
        <v>9.1</v>
      </c>
      <c r="S615" s="47"/>
      <c r="T615" s="47"/>
      <c r="U615" s="47"/>
      <c r="V615" s="47"/>
      <c r="W615" s="47"/>
      <c r="X615" s="47"/>
      <c r="Y615" s="47"/>
      <c r="Z615" s="47"/>
    </row>
    <row r="616" spans="1:26" s="10" customFormat="1" ht="22.5" outlineLevel="1">
      <c r="A616" s="115" t="str">
        <f t="shared" si="468"/>
        <v/>
      </c>
      <c r="B616" s="146" t="str">
        <f t="shared" si="463"/>
        <v/>
      </c>
      <c r="C616" s="122" t="s">
        <v>54</v>
      </c>
      <c r="D616" s="117"/>
      <c r="E616" s="119"/>
      <c r="F616" s="119"/>
      <c r="G616" s="119"/>
      <c r="H616" s="119" t="str">
        <f t="shared" si="464"/>
        <v/>
      </c>
      <c r="I616" s="47"/>
      <c r="J616" s="47"/>
      <c r="K616" s="47"/>
      <c r="L616" s="47">
        <f t="shared" si="440"/>
        <v>0</v>
      </c>
      <c r="M616" s="47">
        <f t="shared" si="441"/>
        <v>235</v>
      </c>
      <c r="N616" s="47"/>
      <c r="O616" s="47">
        <f t="shared" si="469"/>
        <v>9</v>
      </c>
      <c r="P616" s="47">
        <f t="shared" si="470"/>
        <v>0</v>
      </c>
      <c r="Q616" s="47">
        <f t="shared" si="471"/>
        <v>1</v>
      </c>
      <c r="R616" s="47" t="str">
        <f t="shared" si="472"/>
        <v>9.1</v>
      </c>
      <c r="S616" s="47"/>
      <c r="T616" s="47"/>
      <c r="U616" s="47"/>
      <c r="V616" s="47"/>
      <c r="W616" s="47"/>
      <c r="X616" s="47"/>
      <c r="Y616" s="47"/>
      <c r="Z616" s="47"/>
    </row>
    <row r="617" spans="1:26" s="10" customFormat="1" outlineLevel="1">
      <c r="A617" s="115" t="str">
        <f t="shared" si="468"/>
        <v/>
      </c>
      <c r="B617" s="146" t="str">
        <f t="shared" si="463"/>
        <v/>
      </c>
      <c r="C617" s="123"/>
      <c r="D617" s="124"/>
      <c r="E617" s="152"/>
      <c r="F617" s="119"/>
      <c r="G617" s="119"/>
      <c r="H617" s="119" t="str">
        <f t="shared" si="464"/>
        <v/>
      </c>
      <c r="I617" s="47"/>
      <c r="J617" s="47"/>
      <c r="K617" s="47"/>
      <c r="L617" s="47">
        <f t="shared" si="440"/>
        <v>0</v>
      </c>
      <c r="M617" s="47">
        <f t="shared" si="441"/>
        <v>235</v>
      </c>
      <c r="N617" s="47"/>
      <c r="O617" s="47">
        <f t="shared" si="469"/>
        <v>9</v>
      </c>
      <c r="P617" s="47">
        <f t="shared" si="470"/>
        <v>0</v>
      </c>
      <c r="Q617" s="47">
        <f t="shared" si="471"/>
        <v>1</v>
      </c>
      <c r="R617" s="47" t="str">
        <f t="shared" si="472"/>
        <v>9.1</v>
      </c>
      <c r="S617" s="47"/>
      <c r="T617" s="47"/>
      <c r="U617" s="47"/>
      <c r="V617" s="47"/>
      <c r="W617" s="47"/>
      <c r="X617" s="47"/>
      <c r="Y617" s="47"/>
      <c r="Z617" s="47"/>
    </row>
    <row r="618" spans="1:26" s="10" customFormat="1" ht="33.75" outlineLevel="1">
      <c r="A618" s="115">
        <f t="shared" si="468"/>
        <v>236</v>
      </c>
      <c r="B618" s="146" t="str">
        <f t="shared" si="463"/>
        <v>9.2</v>
      </c>
      <c r="C618" s="125" t="s">
        <v>134</v>
      </c>
      <c r="D618" s="117" t="s">
        <v>47</v>
      </c>
      <c r="E618" s="119">
        <v>1</v>
      </c>
      <c r="F618" s="119">
        <v>0</v>
      </c>
      <c r="G618" s="119">
        <f>E618*F618</f>
        <v>0</v>
      </c>
      <c r="H618" s="119" t="str">
        <f t="shared" si="464"/>
        <v>vlastní</v>
      </c>
      <c r="I618" s="47"/>
      <c r="J618" s="47"/>
      <c r="K618" s="47"/>
      <c r="L618" s="47">
        <f t="shared" si="440"/>
        <v>1</v>
      </c>
      <c r="M618" s="47">
        <f t="shared" si="441"/>
        <v>236</v>
      </c>
      <c r="N618" s="47"/>
      <c r="O618" s="47">
        <f t="shared" si="469"/>
        <v>9</v>
      </c>
      <c r="P618" s="47">
        <f t="shared" si="470"/>
        <v>1</v>
      </c>
      <c r="Q618" s="47">
        <f t="shared" si="471"/>
        <v>2</v>
      </c>
      <c r="R618" s="47" t="str">
        <f t="shared" si="472"/>
        <v>9.2</v>
      </c>
      <c r="S618" s="47"/>
      <c r="T618" s="47"/>
      <c r="U618" s="47"/>
      <c r="V618" s="47"/>
      <c r="W618" s="47"/>
      <c r="X618" s="47"/>
      <c r="Y618" s="47"/>
      <c r="Z618" s="47"/>
    </row>
    <row r="619" spans="1:26" s="10" customFormat="1" ht="45" outlineLevel="1">
      <c r="A619" s="115" t="str">
        <f t="shared" si="468"/>
        <v/>
      </c>
      <c r="B619" s="146" t="str">
        <f t="shared" si="463"/>
        <v/>
      </c>
      <c r="C619" s="125" t="s">
        <v>69</v>
      </c>
      <c r="D619" s="117"/>
      <c r="E619" s="119"/>
      <c r="F619" s="119"/>
      <c r="G619" s="119"/>
      <c r="H619" s="119" t="str">
        <f t="shared" si="464"/>
        <v/>
      </c>
      <c r="I619" s="47"/>
      <c r="J619" s="47"/>
      <c r="K619" s="47"/>
      <c r="L619" s="47">
        <f t="shared" si="440"/>
        <v>0</v>
      </c>
      <c r="M619" s="47">
        <f t="shared" si="441"/>
        <v>236</v>
      </c>
      <c r="N619" s="47"/>
      <c r="O619" s="47">
        <f t="shared" si="469"/>
        <v>9</v>
      </c>
      <c r="P619" s="47">
        <f t="shared" si="470"/>
        <v>0</v>
      </c>
      <c r="Q619" s="47">
        <f t="shared" si="471"/>
        <v>2</v>
      </c>
      <c r="R619" s="47" t="str">
        <f t="shared" si="472"/>
        <v>9.2</v>
      </c>
      <c r="S619" s="47"/>
      <c r="T619" s="47"/>
      <c r="U619" s="47"/>
      <c r="V619" s="47"/>
      <c r="W619" s="47"/>
      <c r="X619" s="47"/>
      <c r="Y619" s="47"/>
      <c r="Z619" s="47"/>
    </row>
    <row r="620" spans="1:26" s="10" customFormat="1" ht="67.5" outlineLevel="1">
      <c r="A620" s="115">
        <f t="shared" si="468"/>
        <v>237</v>
      </c>
      <c r="B620" s="146" t="str">
        <f t="shared" si="463"/>
        <v>9.3</v>
      </c>
      <c r="C620" s="125" t="s">
        <v>147</v>
      </c>
      <c r="D620" s="117" t="s">
        <v>47</v>
      </c>
      <c r="E620" s="119">
        <v>1</v>
      </c>
      <c r="F620" s="119">
        <v>0</v>
      </c>
      <c r="G620" s="119">
        <f>E620*F620</f>
        <v>0</v>
      </c>
      <c r="H620" s="119" t="str">
        <f t="shared" si="464"/>
        <v>vlastní</v>
      </c>
      <c r="I620" s="47"/>
      <c r="J620" s="47"/>
      <c r="K620" s="47"/>
      <c r="L620" s="47">
        <f t="shared" si="440"/>
        <v>1</v>
      </c>
      <c r="M620" s="47">
        <f t="shared" si="441"/>
        <v>237</v>
      </c>
      <c r="N620" s="47"/>
      <c r="O620" s="47">
        <f t="shared" si="469"/>
        <v>9</v>
      </c>
      <c r="P620" s="47">
        <f t="shared" si="470"/>
        <v>1</v>
      </c>
      <c r="Q620" s="47">
        <f t="shared" si="471"/>
        <v>3</v>
      </c>
      <c r="R620" s="47" t="str">
        <f t="shared" si="472"/>
        <v>9.3</v>
      </c>
      <c r="S620" s="47"/>
      <c r="T620" s="47"/>
      <c r="U620" s="47"/>
      <c r="V620" s="47"/>
      <c r="W620" s="47"/>
      <c r="X620" s="47"/>
      <c r="Y620" s="47"/>
      <c r="Z620" s="47"/>
    </row>
    <row r="621" spans="1:26" s="10" customFormat="1" ht="33.75" outlineLevel="1">
      <c r="A621" s="115"/>
      <c r="B621" s="146"/>
      <c r="C621" s="125" t="s">
        <v>440</v>
      </c>
      <c r="D621" s="117"/>
      <c r="E621" s="119"/>
      <c r="F621" s="119"/>
      <c r="G621" s="119"/>
      <c r="H621" s="119"/>
      <c r="I621" s="47"/>
      <c r="J621" s="47"/>
      <c r="K621" s="47"/>
      <c r="L621" s="47">
        <f t="shared" si="440"/>
        <v>0</v>
      </c>
      <c r="M621" s="47">
        <f t="shared" si="441"/>
        <v>237</v>
      </c>
      <c r="N621" s="47"/>
      <c r="O621" s="47">
        <f t="shared" si="469"/>
        <v>9</v>
      </c>
      <c r="P621" s="47">
        <f t="shared" si="470"/>
        <v>0</v>
      </c>
      <c r="Q621" s="47">
        <f t="shared" si="471"/>
        <v>3</v>
      </c>
      <c r="R621" s="47" t="str">
        <f t="shared" si="472"/>
        <v>9.3</v>
      </c>
      <c r="S621" s="47"/>
      <c r="T621" s="47"/>
      <c r="U621" s="47"/>
      <c r="V621" s="47"/>
      <c r="W621" s="47"/>
      <c r="X621" s="47"/>
      <c r="Y621" s="47"/>
      <c r="Z621" s="47"/>
    </row>
    <row r="622" spans="1:26" s="10" customFormat="1" outlineLevel="1">
      <c r="A622" s="115" t="str">
        <f t="shared" ref="A622:A629" si="473">IF(L622=1,M622,"")</f>
        <v/>
      </c>
      <c r="B622" s="146" t="str">
        <f t="shared" ref="B622:B631" si="474">IF(P622=1,R622,"")</f>
        <v/>
      </c>
      <c r="C622" s="123"/>
      <c r="D622" s="117"/>
      <c r="E622" s="119"/>
      <c r="F622" s="119"/>
      <c r="G622" s="119"/>
      <c r="H622" s="119"/>
      <c r="I622" s="47"/>
      <c r="J622" s="47"/>
      <c r="K622" s="47"/>
      <c r="L622" s="47">
        <f t="shared" si="440"/>
        <v>0</v>
      </c>
      <c r="M622" s="47">
        <f t="shared" si="441"/>
        <v>237</v>
      </c>
      <c r="N622" s="47"/>
      <c r="O622" s="47">
        <f t="shared" si="469"/>
        <v>9</v>
      </c>
      <c r="P622" s="47">
        <f t="shared" si="470"/>
        <v>0</v>
      </c>
      <c r="Q622" s="47">
        <f t="shared" si="471"/>
        <v>3</v>
      </c>
      <c r="R622" s="47" t="str">
        <f t="shared" si="472"/>
        <v>9.3</v>
      </c>
      <c r="S622" s="47"/>
      <c r="T622" s="47"/>
      <c r="U622" s="47"/>
      <c r="V622" s="47"/>
      <c r="W622" s="47"/>
      <c r="X622" s="47"/>
      <c r="Y622" s="47"/>
      <c r="Z622" s="47"/>
    </row>
    <row r="623" spans="1:26" s="10" customFormat="1" ht="33.75" outlineLevel="1">
      <c r="A623" s="115">
        <f t="shared" si="473"/>
        <v>238</v>
      </c>
      <c r="B623" s="146" t="str">
        <f t="shared" si="474"/>
        <v>9.4</v>
      </c>
      <c r="C623" s="129" t="s">
        <v>207</v>
      </c>
      <c r="D623" s="117" t="s">
        <v>47</v>
      </c>
      <c r="E623" s="119">
        <v>2</v>
      </c>
      <c r="F623" s="135">
        <v>0</v>
      </c>
      <c r="G623" s="119">
        <f>E623*F623</f>
        <v>0</v>
      </c>
      <c r="H623" s="119" t="str">
        <f t="shared" ref="H623:H629" si="475">IF(ISBLANK(D623),"","vlastní")</f>
        <v>vlastní</v>
      </c>
      <c r="I623" s="47"/>
      <c r="J623" s="47"/>
      <c r="K623" s="47"/>
      <c r="L623" s="47">
        <f t="shared" si="440"/>
        <v>1</v>
      </c>
      <c r="M623" s="47">
        <f t="shared" si="441"/>
        <v>238</v>
      </c>
      <c r="N623" s="47"/>
      <c r="O623" s="47">
        <f t="shared" si="469"/>
        <v>9</v>
      </c>
      <c r="P623" s="47">
        <f t="shared" si="470"/>
        <v>1</v>
      </c>
      <c r="Q623" s="47">
        <f t="shared" si="471"/>
        <v>4</v>
      </c>
      <c r="R623" s="47" t="str">
        <f t="shared" si="472"/>
        <v>9.4</v>
      </c>
      <c r="S623" s="47"/>
      <c r="T623" s="47"/>
      <c r="U623" s="47"/>
      <c r="V623" s="47"/>
      <c r="W623" s="47"/>
      <c r="X623" s="47"/>
      <c r="Y623" s="47"/>
      <c r="Z623" s="47"/>
    </row>
    <row r="624" spans="1:26" s="10" customFormat="1" outlineLevel="1">
      <c r="A624" s="115" t="str">
        <f t="shared" si="473"/>
        <v/>
      </c>
      <c r="B624" s="146" t="str">
        <f t="shared" si="474"/>
        <v/>
      </c>
      <c r="C624" s="123"/>
      <c r="D624" s="124"/>
      <c r="E624" s="152"/>
      <c r="F624" s="119"/>
      <c r="G624" s="119"/>
      <c r="H624" s="119" t="str">
        <f t="shared" si="475"/>
        <v/>
      </c>
      <c r="I624" s="47"/>
      <c r="J624" s="47"/>
      <c r="K624" s="47"/>
      <c r="L624" s="47">
        <f t="shared" si="440"/>
        <v>0</v>
      </c>
      <c r="M624" s="47">
        <f t="shared" si="441"/>
        <v>238</v>
      </c>
      <c r="N624" s="47"/>
      <c r="O624" s="47">
        <f t="shared" si="469"/>
        <v>9</v>
      </c>
      <c r="P624" s="47">
        <f t="shared" si="470"/>
        <v>0</v>
      </c>
      <c r="Q624" s="47">
        <f t="shared" si="471"/>
        <v>4</v>
      </c>
      <c r="R624" s="47" t="str">
        <f t="shared" si="472"/>
        <v>9.4</v>
      </c>
      <c r="S624" s="47"/>
      <c r="T624" s="47"/>
      <c r="U624" s="47"/>
      <c r="V624" s="47"/>
      <c r="W624" s="47"/>
      <c r="X624" s="47"/>
      <c r="Y624" s="47"/>
      <c r="Z624" s="47"/>
    </row>
    <row r="625" spans="1:26" s="10" customFormat="1" ht="45" outlineLevel="1">
      <c r="A625" s="115">
        <f t="shared" si="473"/>
        <v>239</v>
      </c>
      <c r="B625" s="146" t="str">
        <f t="shared" si="474"/>
        <v>9.5</v>
      </c>
      <c r="C625" s="126" t="s">
        <v>408</v>
      </c>
      <c r="D625" s="186" t="s">
        <v>47</v>
      </c>
      <c r="E625" s="153">
        <v>1</v>
      </c>
      <c r="F625" s="119">
        <v>0</v>
      </c>
      <c r="G625" s="119">
        <f>E625*F625</f>
        <v>0</v>
      </c>
      <c r="H625" s="119" t="str">
        <f t="shared" si="475"/>
        <v>vlastní</v>
      </c>
      <c r="I625" s="47"/>
      <c r="J625" s="47"/>
      <c r="K625" s="47"/>
      <c r="L625" s="47">
        <f t="shared" si="440"/>
        <v>1</v>
      </c>
      <c r="M625" s="47">
        <f t="shared" si="441"/>
        <v>239</v>
      </c>
      <c r="N625" s="47"/>
      <c r="O625" s="47">
        <f t="shared" si="469"/>
        <v>9</v>
      </c>
      <c r="P625" s="47">
        <f t="shared" si="470"/>
        <v>1</v>
      </c>
      <c r="Q625" s="47">
        <f t="shared" si="471"/>
        <v>5</v>
      </c>
      <c r="R625" s="47" t="str">
        <f t="shared" si="472"/>
        <v>9.5</v>
      </c>
      <c r="S625" s="47"/>
      <c r="T625" s="47"/>
      <c r="U625" s="47"/>
      <c r="V625" s="47"/>
      <c r="W625" s="47"/>
      <c r="X625" s="47"/>
      <c r="Y625" s="47"/>
      <c r="Z625" s="47"/>
    </row>
    <row r="626" spans="1:26" s="10" customFormat="1" outlineLevel="1">
      <c r="A626" s="115"/>
      <c r="B626" s="146"/>
      <c r="C626" s="126" t="s">
        <v>157</v>
      </c>
      <c r="D626" s="186"/>
      <c r="E626" s="153"/>
      <c r="F626" s="119"/>
      <c r="G626" s="119"/>
      <c r="H626" s="119"/>
      <c r="I626" s="47"/>
      <c r="J626" s="47"/>
      <c r="K626" s="47"/>
      <c r="L626" s="47">
        <f t="shared" si="440"/>
        <v>0</v>
      </c>
      <c r="M626" s="47">
        <f t="shared" si="441"/>
        <v>239</v>
      </c>
      <c r="N626" s="47"/>
      <c r="O626" s="47">
        <f t="shared" si="469"/>
        <v>9</v>
      </c>
      <c r="P626" s="47">
        <f t="shared" si="470"/>
        <v>0</v>
      </c>
      <c r="Q626" s="47">
        <f t="shared" si="471"/>
        <v>5</v>
      </c>
      <c r="R626" s="47" t="str">
        <f t="shared" si="472"/>
        <v>9.5</v>
      </c>
      <c r="S626" s="47"/>
      <c r="T626" s="47"/>
      <c r="U626" s="47"/>
      <c r="V626" s="47"/>
      <c r="W626" s="47"/>
      <c r="X626" s="47"/>
      <c r="Y626" s="47"/>
      <c r="Z626" s="47"/>
    </row>
    <row r="627" spans="1:26" s="10" customFormat="1" outlineLevel="1">
      <c r="A627" s="115" t="str">
        <f t="shared" ref="A627" si="476">IF(L627=1,M627,"")</f>
        <v/>
      </c>
      <c r="B627" s="146" t="str">
        <f t="shared" ref="B627" si="477">IF(P627=1,R627,"")</f>
        <v/>
      </c>
      <c r="C627" s="123"/>
      <c r="D627" s="187"/>
      <c r="E627" s="152"/>
      <c r="F627" s="119"/>
      <c r="G627" s="119"/>
      <c r="H627" s="119" t="str">
        <f t="shared" ref="H627" si="478">IF(ISBLANK(D627),"","vlastní")</f>
        <v/>
      </c>
      <c r="I627" s="47"/>
      <c r="J627" s="47"/>
      <c r="K627" s="47"/>
      <c r="L627" s="47">
        <f t="shared" si="440"/>
        <v>0</v>
      </c>
      <c r="M627" s="47">
        <f t="shared" si="441"/>
        <v>239</v>
      </c>
      <c r="N627" s="47"/>
      <c r="O627" s="47">
        <f t="shared" si="469"/>
        <v>9</v>
      </c>
      <c r="P627" s="47">
        <f t="shared" si="470"/>
        <v>0</v>
      </c>
      <c r="Q627" s="47">
        <f t="shared" si="471"/>
        <v>5</v>
      </c>
      <c r="R627" s="47" t="str">
        <f t="shared" si="472"/>
        <v>9.5</v>
      </c>
      <c r="S627" s="47"/>
      <c r="T627" s="47"/>
      <c r="U627" s="47"/>
      <c r="V627" s="47"/>
      <c r="W627" s="47"/>
      <c r="X627" s="47"/>
      <c r="Y627" s="47"/>
      <c r="Z627" s="47"/>
    </row>
    <row r="628" spans="1:26" s="10" customFormat="1" ht="45" outlineLevel="1">
      <c r="A628" s="115">
        <f t="shared" si="473"/>
        <v>240</v>
      </c>
      <c r="B628" s="146" t="str">
        <f t="shared" si="474"/>
        <v>9.6</v>
      </c>
      <c r="C628" s="126" t="s">
        <v>418</v>
      </c>
      <c r="D628" s="186" t="s">
        <v>47</v>
      </c>
      <c r="E628" s="153">
        <v>22</v>
      </c>
      <c r="F628" s="119">
        <v>0</v>
      </c>
      <c r="G628" s="119">
        <f>E628*F628</f>
        <v>0</v>
      </c>
      <c r="H628" s="119" t="str">
        <f t="shared" si="475"/>
        <v>vlastní</v>
      </c>
      <c r="I628" s="47"/>
      <c r="J628" s="47"/>
      <c r="K628" s="47"/>
      <c r="L628" s="47">
        <f t="shared" si="440"/>
        <v>1</v>
      </c>
      <c r="M628" s="47">
        <f t="shared" si="441"/>
        <v>240</v>
      </c>
      <c r="N628" s="47"/>
      <c r="O628" s="47">
        <f t="shared" si="469"/>
        <v>9</v>
      </c>
      <c r="P628" s="47">
        <f t="shared" si="470"/>
        <v>1</v>
      </c>
      <c r="Q628" s="47">
        <f t="shared" si="471"/>
        <v>6</v>
      </c>
      <c r="R628" s="47" t="str">
        <f t="shared" si="472"/>
        <v>9.6</v>
      </c>
      <c r="S628" s="47"/>
      <c r="T628" s="47"/>
      <c r="U628" s="47"/>
      <c r="V628" s="47"/>
      <c r="W628" s="47"/>
      <c r="X628" s="47"/>
      <c r="Y628" s="47"/>
      <c r="Z628" s="47"/>
    </row>
    <row r="629" spans="1:26" s="10" customFormat="1" outlineLevel="1">
      <c r="A629" s="115" t="str">
        <f t="shared" si="473"/>
        <v/>
      </c>
      <c r="B629" s="146" t="str">
        <f t="shared" si="474"/>
        <v/>
      </c>
      <c r="C629" s="126" t="s">
        <v>135</v>
      </c>
      <c r="D629" s="186"/>
      <c r="E629" s="153"/>
      <c r="F629" s="119"/>
      <c r="G629" s="119"/>
      <c r="H629" s="119" t="str">
        <f t="shared" si="475"/>
        <v/>
      </c>
      <c r="I629" s="47"/>
      <c r="J629" s="47"/>
      <c r="K629" s="47"/>
      <c r="L629" s="47">
        <f t="shared" si="440"/>
        <v>0</v>
      </c>
      <c r="M629" s="47">
        <f t="shared" si="441"/>
        <v>240</v>
      </c>
      <c r="N629" s="47"/>
      <c r="O629" s="47">
        <f t="shared" si="469"/>
        <v>9</v>
      </c>
      <c r="P629" s="47">
        <f t="shared" si="470"/>
        <v>0</v>
      </c>
      <c r="Q629" s="47">
        <f t="shared" si="471"/>
        <v>6</v>
      </c>
      <c r="R629" s="47" t="str">
        <f t="shared" si="472"/>
        <v>9.6</v>
      </c>
      <c r="S629" s="47"/>
      <c r="T629" s="47"/>
      <c r="U629" s="47"/>
      <c r="V629" s="47"/>
      <c r="W629" s="47"/>
      <c r="X629" s="47"/>
      <c r="Y629" s="47"/>
      <c r="Z629" s="47"/>
    </row>
    <row r="630" spans="1:26" s="10" customFormat="1" outlineLevel="1">
      <c r="A630" s="115"/>
      <c r="B630" s="146" t="str">
        <f t="shared" si="474"/>
        <v/>
      </c>
      <c r="C630" s="123"/>
      <c r="D630" s="186"/>
      <c r="E630" s="153"/>
      <c r="F630" s="119"/>
      <c r="G630" s="119"/>
      <c r="H630" s="119"/>
      <c r="I630" s="47"/>
      <c r="J630" s="47"/>
      <c r="K630" s="47"/>
      <c r="L630" s="47">
        <f t="shared" si="440"/>
        <v>0</v>
      </c>
      <c r="M630" s="47">
        <f t="shared" si="441"/>
        <v>240</v>
      </c>
      <c r="N630" s="47"/>
      <c r="O630" s="47">
        <f t="shared" si="469"/>
        <v>9</v>
      </c>
      <c r="P630" s="47">
        <f t="shared" si="470"/>
        <v>0</v>
      </c>
      <c r="Q630" s="47">
        <f t="shared" si="471"/>
        <v>6</v>
      </c>
      <c r="R630" s="47" t="str">
        <f t="shared" si="472"/>
        <v>9.6</v>
      </c>
      <c r="S630" s="47"/>
      <c r="T630" s="47"/>
      <c r="U630" s="47"/>
      <c r="V630" s="47"/>
      <c r="W630" s="47"/>
      <c r="X630" s="47"/>
      <c r="Y630" s="47"/>
      <c r="Z630" s="47"/>
    </row>
    <row r="631" spans="1:26" s="10" customFormat="1" ht="45" outlineLevel="1">
      <c r="A631" s="115">
        <f t="shared" ref="A631" si="479">IF(L631=1,M631,"")</f>
        <v>241</v>
      </c>
      <c r="B631" s="146" t="str">
        <f t="shared" si="474"/>
        <v>9.7</v>
      </c>
      <c r="C631" s="126" t="s">
        <v>411</v>
      </c>
      <c r="D631" s="186" t="s">
        <v>47</v>
      </c>
      <c r="E631" s="153">
        <v>1</v>
      </c>
      <c r="F631" s="119">
        <v>0</v>
      </c>
      <c r="G631" s="119">
        <f>E631*F631</f>
        <v>0</v>
      </c>
      <c r="H631" s="119" t="str">
        <f t="shared" ref="H631" si="480">IF(ISBLANK(D631),"","vlastní")</f>
        <v>vlastní</v>
      </c>
      <c r="I631" s="47"/>
      <c r="J631" s="47"/>
      <c r="K631" s="47"/>
      <c r="L631" s="47">
        <f t="shared" si="440"/>
        <v>1</v>
      </c>
      <c r="M631" s="47">
        <f t="shared" si="441"/>
        <v>241</v>
      </c>
      <c r="N631" s="47"/>
      <c r="O631" s="47">
        <f t="shared" si="469"/>
        <v>9</v>
      </c>
      <c r="P631" s="47">
        <f t="shared" si="470"/>
        <v>1</v>
      </c>
      <c r="Q631" s="47">
        <f t="shared" si="471"/>
        <v>7</v>
      </c>
      <c r="R631" s="47" t="str">
        <f t="shared" si="472"/>
        <v>9.7</v>
      </c>
      <c r="S631" s="47"/>
      <c r="T631" s="47"/>
      <c r="U631" s="47"/>
      <c r="V631" s="47"/>
      <c r="W631" s="47"/>
      <c r="X631" s="47"/>
      <c r="Y631" s="47"/>
      <c r="Z631" s="47"/>
    </row>
    <row r="632" spans="1:26" s="10" customFormat="1" outlineLevel="1">
      <c r="A632" s="115"/>
      <c r="B632" s="146"/>
      <c r="C632" s="126" t="s">
        <v>157</v>
      </c>
      <c r="D632" s="186"/>
      <c r="E632" s="153"/>
      <c r="F632" s="119"/>
      <c r="G632" s="119"/>
      <c r="H632" s="119"/>
      <c r="I632" s="47"/>
      <c r="J632" s="47"/>
      <c r="K632" s="47"/>
      <c r="L632" s="47">
        <f t="shared" si="440"/>
        <v>0</v>
      </c>
      <c r="M632" s="47">
        <f t="shared" si="441"/>
        <v>241</v>
      </c>
      <c r="N632" s="47"/>
      <c r="O632" s="47">
        <f t="shared" si="469"/>
        <v>9</v>
      </c>
      <c r="P632" s="47">
        <f t="shared" si="470"/>
        <v>0</v>
      </c>
      <c r="Q632" s="47">
        <f t="shared" si="471"/>
        <v>7</v>
      </c>
      <c r="R632" s="47" t="str">
        <f t="shared" si="472"/>
        <v>9.7</v>
      </c>
      <c r="S632" s="47"/>
      <c r="T632" s="47"/>
      <c r="U632" s="47"/>
      <c r="V632" s="47"/>
      <c r="W632" s="47"/>
      <c r="X632" s="47"/>
      <c r="Y632" s="47"/>
      <c r="Z632" s="47"/>
    </row>
    <row r="633" spans="1:26" s="10" customFormat="1" outlineLevel="1">
      <c r="A633" s="115"/>
      <c r="B633" s="146"/>
      <c r="C633" s="123"/>
      <c r="D633" s="124"/>
      <c r="E633" s="152"/>
      <c r="F633" s="119"/>
      <c r="G633" s="119"/>
      <c r="H633" s="119"/>
      <c r="I633" s="47"/>
      <c r="J633" s="47"/>
      <c r="K633" s="47"/>
      <c r="L633" s="47">
        <f t="shared" si="440"/>
        <v>0</v>
      </c>
      <c r="M633" s="47">
        <f t="shared" si="441"/>
        <v>241</v>
      </c>
      <c r="N633" s="47"/>
      <c r="O633" s="47">
        <f t="shared" si="469"/>
        <v>9</v>
      </c>
      <c r="P633" s="47">
        <f t="shared" si="470"/>
        <v>0</v>
      </c>
      <c r="Q633" s="47">
        <f t="shared" si="471"/>
        <v>7</v>
      </c>
      <c r="R633" s="47" t="str">
        <f t="shared" si="472"/>
        <v>9.7</v>
      </c>
      <c r="S633" s="47"/>
      <c r="T633" s="47"/>
      <c r="U633" s="47"/>
      <c r="V633" s="47"/>
      <c r="W633" s="47"/>
      <c r="X633" s="47"/>
      <c r="Y633" s="47"/>
      <c r="Z633" s="47"/>
    </row>
    <row r="634" spans="1:26" s="10" customFormat="1" ht="45" outlineLevel="1">
      <c r="A634" s="115">
        <f t="shared" ref="A634:A635" si="481">IF(L634=1,M634,"")</f>
        <v>242</v>
      </c>
      <c r="B634" s="146" t="str">
        <f t="shared" ref="B634:B648" si="482">IF(P634=1,R634,"")</f>
        <v>9.8</v>
      </c>
      <c r="C634" s="126" t="s">
        <v>420</v>
      </c>
      <c r="D634" s="186" t="s">
        <v>47</v>
      </c>
      <c r="E634" s="153">
        <v>22</v>
      </c>
      <c r="F634" s="119">
        <v>0</v>
      </c>
      <c r="G634" s="119">
        <f>E634*F634</f>
        <v>0</v>
      </c>
      <c r="H634" s="119" t="str">
        <f t="shared" ref="H634:H635" si="483">IF(ISBLANK(D634),"","vlastní")</f>
        <v>vlastní</v>
      </c>
      <c r="I634" s="47"/>
      <c r="J634" s="47"/>
      <c r="K634" s="47"/>
      <c r="L634" s="47">
        <f t="shared" si="440"/>
        <v>1</v>
      </c>
      <c r="M634" s="47">
        <f t="shared" si="441"/>
        <v>242</v>
      </c>
      <c r="N634" s="47"/>
      <c r="O634" s="47">
        <f t="shared" si="469"/>
        <v>9</v>
      </c>
      <c r="P634" s="47">
        <f t="shared" si="470"/>
        <v>1</v>
      </c>
      <c r="Q634" s="47">
        <f t="shared" si="471"/>
        <v>8</v>
      </c>
      <c r="R634" s="47" t="str">
        <f t="shared" si="472"/>
        <v>9.8</v>
      </c>
      <c r="S634" s="47"/>
      <c r="T634" s="47"/>
      <c r="U634" s="47"/>
      <c r="V634" s="47"/>
      <c r="W634" s="47"/>
      <c r="X634" s="47"/>
      <c r="Y634" s="47"/>
      <c r="Z634" s="47"/>
    </row>
    <row r="635" spans="1:26" s="10" customFormat="1" outlineLevel="1">
      <c r="A635" s="115" t="str">
        <f t="shared" si="481"/>
        <v/>
      </c>
      <c r="B635" s="146" t="str">
        <f t="shared" si="482"/>
        <v/>
      </c>
      <c r="C635" s="126" t="s">
        <v>135</v>
      </c>
      <c r="D635" s="186"/>
      <c r="E635" s="153"/>
      <c r="F635" s="119"/>
      <c r="G635" s="119"/>
      <c r="H635" s="119" t="str">
        <f t="shared" si="483"/>
        <v/>
      </c>
      <c r="I635" s="47"/>
      <c r="J635" s="47"/>
      <c r="K635" s="47"/>
      <c r="L635" s="47">
        <f t="shared" si="440"/>
        <v>0</v>
      </c>
      <c r="M635" s="47">
        <f t="shared" si="441"/>
        <v>242</v>
      </c>
      <c r="N635" s="47"/>
      <c r="O635" s="47">
        <f t="shared" si="469"/>
        <v>9</v>
      </c>
      <c r="P635" s="47">
        <f t="shared" si="470"/>
        <v>0</v>
      </c>
      <c r="Q635" s="47">
        <f t="shared" si="471"/>
        <v>8</v>
      </c>
      <c r="R635" s="47" t="str">
        <f t="shared" si="472"/>
        <v>9.8</v>
      </c>
      <c r="S635" s="47"/>
      <c r="T635" s="47"/>
      <c r="U635" s="47"/>
      <c r="V635" s="47"/>
      <c r="W635" s="47"/>
      <c r="X635" s="47"/>
      <c r="Y635" s="47"/>
      <c r="Z635" s="47"/>
    </row>
    <row r="636" spans="1:26" s="10" customFormat="1" outlineLevel="1">
      <c r="A636" s="115"/>
      <c r="B636" s="146" t="str">
        <f t="shared" si="482"/>
        <v/>
      </c>
      <c r="C636" s="123"/>
      <c r="D636" s="186"/>
      <c r="E636" s="153"/>
      <c r="F636" s="119"/>
      <c r="G636" s="119"/>
      <c r="H636" s="119"/>
      <c r="I636" s="47"/>
      <c r="J636" s="47"/>
      <c r="K636" s="47"/>
      <c r="L636" s="47">
        <f t="shared" si="440"/>
        <v>0</v>
      </c>
      <c r="M636" s="47">
        <f t="shared" si="441"/>
        <v>242</v>
      </c>
      <c r="N636" s="47"/>
      <c r="O636" s="47">
        <f t="shared" si="469"/>
        <v>9</v>
      </c>
      <c r="P636" s="47">
        <f t="shared" si="470"/>
        <v>0</v>
      </c>
      <c r="Q636" s="47">
        <f t="shared" si="471"/>
        <v>8</v>
      </c>
      <c r="R636" s="47" t="str">
        <f t="shared" si="472"/>
        <v>9.8</v>
      </c>
      <c r="S636" s="47"/>
      <c r="T636" s="47"/>
      <c r="U636" s="47"/>
      <c r="V636" s="47"/>
      <c r="W636" s="47"/>
      <c r="X636" s="47"/>
      <c r="Y636" s="47"/>
      <c r="Z636" s="47"/>
    </row>
    <row r="637" spans="1:26" s="10" customFormat="1" ht="67.5" outlineLevel="1">
      <c r="A637" s="115">
        <f t="shared" ref="A637:A648" si="484">IF(L637=1,M637,"")</f>
        <v>243</v>
      </c>
      <c r="B637" s="146" t="str">
        <f t="shared" si="482"/>
        <v>9.9</v>
      </c>
      <c r="C637" s="125" t="s">
        <v>99</v>
      </c>
      <c r="D637" s="117" t="s">
        <v>47</v>
      </c>
      <c r="E637" s="119">
        <v>4</v>
      </c>
      <c r="F637" s="119">
        <v>0</v>
      </c>
      <c r="G637" s="119">
        <f>E637*F637</f>
        <v>0</v>
      </c>
      <c r="H637" s="119" t="str">
        <f t="shared" ref="H637:H648" si="485">IF(ISBLANK(D637),"","vlastní")</f>
        <v>vlastní</v>
      </c>
      <c r="I637" s="47"/>
      <c r="J637" s="47"/>
      <c r="K637" s="47"/>
      <c r="L637" s="47">
        <f t="shared" si="440"/>
        <v>1</v>
      </c>
      <c r="M637" s="47">
        <f t="shared" si="441"/>
        <v>243</v>
      </c>
      <c r="N637" s="47"/>
      <c r="O637" s="47">
        <f t="shared" si="469"/>
        <v>9</v>
      </c>
      <c r="P637" s="47">
        <f t="shared" ref="P637:P658" si="486">IF(ISTEXT(D637),1,0)</f>
        <v>1</v>
      </c>
      <c r="Q637" s="47">
        <f t="shared" ref="Q637:Q658" si="487">P637+Q636</f>
        <v>9</v>
      </c>
      <c r="R637" s="47" t="str">
        <f t="shared" ref="R637:R658" si="488">CONCATENATE(O637,".",Q637)</f>
        <v>9.9</v>
      </c>
      <c r="S637" s="47"/>
      <c r="T637" s="47"/>
      <c r="U637" s="47"/>
      <c r="V637" s="47"/>
      <c r="W637" s="47"/>
      <c r="X637" s="47"/>
      <c r="Y637" s="47"/>
      <c r="Z637" s="47"/>
    </row>
    <row r="638" spans="1:26" s="10" customFormat="1" outlineLevel="1">
      <c r="A638" s="115" t="str">
        <f t="shared" si="484"/>
        <v/>
      </c>
      <c r="B638" s="146" t="str">
        <f t="shared" si="482"/>
        <v/>
      </c>
      <c r="C638" s="125" t="s">
        <v>91</v>
      </c>
      <c r="D638" s="117"/>
      <c r="E638" s="119"/>
      <c r="F638" s="119"/>
      <c r="G638" s="119"/>
      <c r="H638" s="119" t="str">
        <f t="shared" si="485"/>
        <v/>
      </c>
      <c r="I638" s="47"/>
      <c r="J638" s="47"/>
      <c r="K638" s="47"/>
      <c r="L638" s="47">
        <f t="shared" si="440"/>
        <v>0</v>
      </c>
      <c r="M638" s="47">
        <f t="shared" si="441"/>
        <v>243</v>
      </c>
      <c r="N638" s="47"/>
      <c r="O638" s="47">
        <f t="shared" si="469"/>
        <v>9</v>
      </c>
      <c r="P638" s="47">
        <f t="shared" si="486"/>
        <v>0</v>
      </c>
      <c r="Q638" s="47">
        <f t="shared" si="487"/>
        <v>9</v>
      </c>
      <c r="R638" s="47" t="str">
        <f t="shared" si="488"/>
        <v>9.9</v>
      </c>
      <c r="S638" s="47"/>
      <c r="T638" s="47"/>
      <c r="U638" s="47"/>
      <c r="V638" s="47"/>
      <c r="W638" s="47"/>
      <c r="X638" s="47"/>
      <c r="Y638" s="47"/>
      <c r="Z638" s="47"/>
    </row>
    <row r="639" spans="1:26" s="10" customFormat="1" outlineLevel="1">
      <c r="A639" s="115" t="str">
        <f t="shared" si="484"/>
        <v/>
      </c>
      <c r="B639" s="146" t="str">
        <f t="shared" si="482"/>
        <v/>
      </c>
      <c r="C639" s="123"/>
      <c r="D639" s="124"/>
      <c r="E639" s="152"/>
      <c r="F639" s="119"/>
      <c r="G639" s="119"/>
      <c r="H639" s="119" t="str">
        <f t="shared" si="485"/>
        <v/>
      </c>
      <c r="I639" s="47"/>
      <c r="J639" s="47"/>
      <c r="K639" s="47"/>
      <c r="L639" s="47">
        <f t="shared" si="440"/>
        <v>0</v>
      </c>
      <c r="M639" s="47">
        <f t="shared" si="441"/>
        <v>243</v>
      </c>
      <c r="N639" s="47"/>
      <c r="O639" s="47">
        <f t="shared" si="469"/>
        <v>9</v>
      </c>
      <c r="P639" s="47">
        <f t="shared" si="486"/>
        <v>0</v>
      </c>
      <c r="Q639" s="47">
        <f t="shared" si="487"/>
        <v>9</v>
      </c>
      <c r="R639" s="47" t="str">
        <f t="shared" si="488"/>
        <v>9.9</v>
      </c>
      <c r="S639" s="47"/>
      <c r="T639" s="47"/>
      <c r="U639" s="47"/>
      <c r="V639" s="47"/>
      <c r="W639" s="47"/>
      <c r="X639" s="47"/>
      <c r="Y639" s="47"/>
      <c r="Z639" s="47"/>
    </row>
    <row r="640" spans="1:26" s="10" customFormat="1" ht="67.5" outlineLevel="1">
      <c r="A640" s="115">
        <f t="shared" si="484"/>
        <v>244</v>
      </c>
      <c r="B640" s="146" t="str">
        <f t="shared" si="482"/>
        <v>9.10</v>
      </c>
      <c r="C640" s="125" t="s">
        <v>102</v>
      </c>
      <c r="D640" s="117" t="s">
        <v>47</v>
      </c>
      <c r="E640" s="119">
        <v>2</v>
      </c>
      <c r="F640" s="119">
        <v>0</v>
      </c>
      <c r="G640" s="119">
        <f>E640*F640</f>
        <v>0</v>
      </c>
      <c r="H640" s="119" t="str">
        <f t="shared" si="485"/>
        <v>vlastní</v>
      </c>
      <c r="I640" s="47"/>
      <c r="J640" s="47"/>
      <c r="K640" s="47"/>
      <c r="L640" s="47">
        <f t="shared" si="440"/>
        <v>1</v>
      </c>
      <c r="M640" s="47">
        <f t="shared" si="441"/>
        <v>244</v>
      </c>
      <c r="N640" s="47"/>
      <c r="O640" s="47">
        <f t="shared" si="469"/>
        <v>9</v>
      </c>
      <c r="P640" s="47">
        <f t="shared" si="486"/>
        <v>1</v>
      </c>
      <c r="Q640" s="47">
        <f t="shared" si="487"/>
        <v>10</v>
      </c>
      <c r="R640" s="47" t="str">
        <f t="shared" si="488"/>
        <v>9.10</v>
      </c>
      <c r="S640" s="47"/>
      <c r="T640" s="47"/>
      <c r="U640" s="47"/>
      <c r="V640" s="47"/>
      <c r="W640" s="47"/>
      <c r="X640" s="47"/>
      <c r="Y640" s="47"/>
      <c r="Z640" s="47"/>
    </row>
    <row r="641" spans="1:26" s="10" customFormat="1" outlineLevel="1">
      <c r="A641" s="115" t="str">
        <f t="shared" si="484"/>
        <v/>
      </c>
      <c r="B641" s="146" t="str">
        <f t="shared" si="482"/>
        <v/>
      </c>
      <c r="C641" s="125" t="s">
        <v>390</v>
      </c>
      <c r="D641" s="117"/>
      <c r="E641" s="119"/>
      <c r="F641" s="119"/>
      <c r="G641" s="119"/>
      <c r="H641" s="119" t="str">
        <f t="shared" si="485"/>
        <v/>
      </c>
      <c r="I641" s="47"/>
      <c r="J641" s="47"/>
      <c r="K641" s="47"/>
      <c r="L641" s="47">
        <f t="shared" si="440"/>
        <v>0</v>
      </c>
      <c r="M641" s="47">
        <f t="shared" si="441"/>
        <v>244</v>
      </c>
      <c r="N641" s="47"/>
      <c r="O641" s="47">
        <f t="shared" si="469"/>
        <v>9</v>
      </c>
      <c r="P641" s="47">
        <f t="shared" si="486"/>
        <v>0</v>
      </c>
      <c r="Q641" s="47">
        <f t="shared" si="487"/>
        <v>10</v>
      </c>
      <c r="R641" s="47" t="str">
        <f t="shared" si="488"/>
        <v>9.10</v>
      </c>
      <c r="S641" s="47"/>
      <c r="T641" s="47"/>
      <c r="U641" s="47"/>
      <c r="V641" s="47"/>
      <c r="W641" s="47"/>
      <c r="X641" s="47"/>
      <c r="Y641" s="47"/>
      <c r="Z641" s="47"/>
    </row>
    <row r="642" spans="1:26" s="10" customFormat="1" outlineLevel="1">
      <c r="A642" s="115" t="str">
        <f t="shared" si="484"/>
        <v/>
      </c>
      <c r="B642" s="146" t="str">
        <f t="shared" si="482"/>
        <v/>
      </c>
      <c r="C642" s="123"/>
      <c r="D642" s="124"/>
      <c r="E642" s="152"/>
      <c r="F642" s="119"/>
      <c r="G642" s="119"/>
      <c r="H642" s="119" t="str">
        <f t="shared" si="485"/>
        <v/>
      </c>
      <c r="I642" s="47"/>
      <c r="J642" s="47"/>
      <c r="K642" s="47"/>
      <c r="L642" s="47">
        <f t="shared" si="440"/>
        <v>0</v>
      </c>
      <c r="M642" s="47">
        <f t="shared" si="441"/>
        <v>244</v>
      </c>
      <c r="N642" s="47"/>
      <c r="O642" s="47">
        <f t="shared" si="469"/>
        <v>9</v>
      </c>
      <c r="P642" s="47">
        <f t="shared" si="486"/>
        <v>0</v>
      </c>
      <c r="Q642" s="47">
        <f t="shared" si="487"/>
        <v>10</v>
      </c>
      <c r="R642" s="47" t="str">
        <f t="shared" si="488"/>
        <v>9.10</v>
      </c>
      <c r="S642" s="47"/>
      <c r="T642" s="47"/>
      <c r="U642" s="47"/>
      <c r="V642" s="47"/>
      <c r="W642" s="47"/>
      <c r="X642" s="47"/>
      <c r="Y642" s="47"/>
      <c r="Z642" s="47"/>
    </row>
    <row r="643" spans="1:26" s="10" customFormat="1" ht="67.5" outlineLevel="1">
      <c r="A643" s="115">
        <f t="shared" si="484"/>
        <v>245</v>
      </c>
      <c r="B643" s="146" t="str">
        <f t="shared" si="482"/>
        <v>9.11</v>
      </c>
      <c r="C643" s="125" t="s">
        <v>136</v>
      </c>
      <c r="D643" s="117" t="s">
        <v>47</v>
      </c>
      <c r="E643" s="119">
        <v>2</v>
      </c>
      <c r="F643" s="119">
        <v>0</v>
      </c>
      <c r="G643" s="119">
        <f>E643*F643</f>
        <v>0</v>
      </c>
      <c r="H643" s="119" t="str">
        <f t="shared" si="485"/>
        <v>vlastní</v>
      </c>
      <c r="I643" s="47"/>
      <c r="J643" s="47"/>
      <c r="K643" s="47"/>
      <c r="L643" s="47">
        <f t="shared" si="440"/>
        <v>1</v>
      </c>
      <c r="M643" s="47">
        <f t="shared" si="441"/>
        <v>245</v>
      </c>
      <c r="N643" s="47"/>
      <c r="O643" s="47">
        <f t="shared" si="469"/>
        <v>9</v>
      </c>
      <c r="P643" s="47">
        <f t="shared" si="486"/>
        <v>1</v>
      </c>
      <c r="Q643" s="47">
        <f t="shared" si="487"/>
        <v>11</v>
      </c>
      <c r="R643" s="47" t="str">
        <f t="shared" si="488"/>
        <v>9.11</v>
      </c>
      <c r="S643" s="47"/>
      <c r="T643" s="47"/>
      <c r="U643" s="47"/>
      <c r="V643" s="47"/>
      <c r="W643" s="47"/>
      <c r="X643" s="47"/>
      <c r="Y643" s="47"/>
      <c r="Z643" s="47"/>
    </row>
    <row r="644" spans="1:26" s="10" customFormat="1" outlineLevel="1">
      <c r="A644" s="115" t="str">
        <f t="shared" si="484"/>
        <v/>
      </c>
      <c r="B644" s="146" t="str">
        <f t="shared" si="482"/>
        <v/>
      </c>
      <c r="C644" s="125" t="s">
        <v>390</v>
      </c>
      <c r="D644" s="117"/>
      <c r="E644" s="119"/>
      <c r="F644" s="119"/>
      <c r="G644" s="119"/>
      <c r="H644" s="119" t="str">
        <f t="shared" si="485"/>
        <v/>
      </c>
      <c r="I644" s="47"/>
      <c r="J644" s="47"/>
      <c r="K644" s="47"/>
      <c r="L644" s="47">
        <f t="shared" si="440"/>
        <v>0</v>
      </c>
      <c r="M644" s="47">
        <f t="shared" si="441"/>
        <v>245</v>
      </c>
      <c r="N644" s="47"/>
      <c r="O644" s="47">
        <f t="shared" si="469"/>
        <v>9</v>
      </c>
      <c r="P644" s="47">
        <f t="shared" si="486"/>
        <v>0</v>
      </c>
      <c r="Q644" s="47">
        <f t="shared" si="487"/>
        <v>11</v>
      </c>
      <c r="R644" s="47" t="str">
        <f t="shared" si="488"/>
        <v>9.11</v>
      </c>
      <c r="S644" s="47"/>
      <c r="T644" s="47"/>
      <c r="U644" s="47"/>
      <c r="V644" s="47"/>
      <c r="W644" s="47"/>
      <c r="X644" s="47"/>
      <c r="Y644" s="47"/>
      <c r="Z644" s="47"/>
    </row>
    <row r="645" spans="1:26" s="10" customFormat="1" outlineLevel="1">
      <c r="A645" s="115" t="str">
        <f t="shared" si="484"/>
        <v/>
      </c>
      <c r="B645" s="146" t="str">
        <f t="shared" si="482"/>
        <v/>
      </c>
      <c r="C645" s="123"/>
      <c r="D645" s="124"/>
      <c r="E645" s="152"/>
      <c r="F645" s="119"/>
      <c r="G645" s="119"/>
      <c r="H645" s="119" t="str">
        <f t="shared" si="485"/>
        <v/>
      </c>
      <c r="I645" s="47"/>
      <c r="J645" s="47"/>
      <c r="K645" s="47"/>
      <c r="L645" s="47">
        <f t="shared" si="440"/>
        <v>0</v>
      </c>
      <c r="M645" s="47">
        <f t="shared" si="441"/>
        <v>245</v>
      </c>
      <c r="N645" s="47"/>
      <c r="O645" s="47">
        <f t="shared" si="469"/>
        <v>9</v>
      </c>
      <c r="P645" s="47">
        <f t="shared" si="486"/>
        <v>0</v>
      </c>
      <c r="Q645" s="47">
        <f t="shared" si="487"/>
        <v>11</v>
      </c>
      <c r="R645" s="47" t="str">
        <f t="shared" si="488"/>
        <v>9.11</v>
      </c>
      <c r="S645" s="47"/>
      <c r="T645" s="47"/>
      <c r="U645" s="47"/>
      <c r="V645" s="47"/>
      <c r="W645" s="47"/>
      <c r="X645" s="47"/>
      <c r="Y645" s="47"/>
      <c r="Z645" s="47"/>
    </row>
    <row r="646" spans="1:26" s="10" customFormat="1" ht="67.5" outlineLevel="1">
      <c r="A646" s="115">
        <f t="shared" si="484"/>
        <v>246</v>
      </c>
      <c r="B646" s="146" t="str">
        <f t="shared" si="482"/>
        <v>9.12</v>
      </c>
      <c r="C646" s="125" t="s">
        <v>137</v>
      </c>
      <c r="D646" s="117" t="s">
        <v>47</v>
      </c>
      <c r="E646" s="119">
        <v>6</v>
      </c>
      <c r="F646" s="119">
        <v>0</v>
      </c>
      <c r="G646" s="119">
        <f>E646*F646</f>
        <v>0</v>
      </c>
      <c r="H646" s="119" t="str">
        <f t="shared" si="485"/>
        <v>vlastní</v>
      </c>
      <c r="I646" s="47"/>
      <c r="J646" s="47"/>
      <c r="K646" s="47"/>
      <c r="L646" s="47">
        <f t="shared" si="440"/>
        <v>1</v>
      </c>
      <c r="M646" s="47">
        <f t="shared" si="441"/>
        <v>246</v>
      </c>
      <c r="N646" s="47"/>
      <c r="O646" s="47">
        <f t="shared" si="469"/>
        <v>9</v>
      </c>
      <c r="P646" s="47">
        <f t="shared" si="486"/>
        <v>1</v>
      </c>
      <c r="Q646" s="47">
        <f t="shared" si="487"/>
        <v>12</v>
      </c>
      <c r="R646" s="47" t="str">
        <f t="shared" si="488"/>
        <v>9.12</v>
      </c>
      <c r="S646" s="47"/>
      <c r="T646" s="47"/>
      <c r="U646" s="47"/>
      <c r="V646" s="47"/>
      <c r="W646" s="47"/>
      <c r="X646" s="47"/>
      <c r="Y646" s="47"/>
      <c r="Z646" s="47"/>
    </row>
    <row r="647" spans="1:26" s="10" customFormat="1" outlineLevel="1">
      <c r="A647" s="115" t="str">
        <f t="shared" si="484"/>
        <v/>
      </c>
      <c r="B647" s="146" t="str">
        <f t="shared" si="482"/>
        <v/>
      </c>
      <c r="C647" s="125" t="s">
        <v>262</v>
      </c>
      <c r="D647" s="117"/>
      <c r="E647" s="119"/>
      <c r="F647" s="119"/>
      <c r="G647" s="119"/>
      <c r="H647" s="119" t="str">
        <f t="shared" si="485"/>
        <v/>
      </c>
      <c r="I647" s="47"/>
      <c r="J647" s="47"/>
      <c r="K647" s="47"/>
      <c r="L647" s="47">
        <f t="shared" si="440"/>
        <v>0</v>
      </c>
      <c r="M647" s="47">
        <f t="shared" si="441"/>
        <v>246</v>
      </c>
      <c r="N647" s="47"/>
      <c r="O647" s="47">
        <f t="shared" si="469"/>
        <v>9</v>
      </c>
      <c r="P647" s="47">
        <f t="shared" si="486"/>
        <v>0</v>
      </c>
      <c r="Q647" s="47">
        <f t="shared" si="487"/>
        <v>12</v>
      </c>
      <c r="R647" s="47" t="str">
        <f t="shared" si="488"/>
        <v>9.12</v>
      </c>
      <c r="S647" s="47"/>
      <c r="T647" s="47"/>
      <c r="U647" s="47"/>
      <c r="V647" s="47"/>
      <c r="W647" s="47"/>
      <c r="X647" s="47"/>
      <c r="Y647" s="47"/>
      <c r="Z647" s="47"/>
    </row>
    <row r="648" spans="1:26" s="10" customFormat="1" outlineLevel="1">
      <c r="A648" s="115" t="str">
        <f t="shared" si="484"/>
        <v/>
      </c>
      <c r="B648" s="146" t="str">
        <f t="shared" si="482"/>
        <v/>
      </c>
      <c r="C648" s="123"/>
      <c r="D648" s="124"/>
      <c r="E648" s="152"/>
      <c r="F648" s="119"/>
      <c r="G648" s="119"/>
      <c r="H648" s="119" t="str">
        <f t="shared" si="485"/>
        <v/>
      </c>
      <c r="I648" s="47"/>
      <c r="J648" s="47"/>
      <c r="K648" s="47"/>
      <c r="L648" s="47">
        <f t="shared" si="440"/>
        <v>0</v>
      </c>
      <c r="M648" s="47">
        <f t="shared" si="441"/>
        <v>246</v>
      </c>
      <c r="N648" s="47"/>
      <c r="O648" s="47">
        <f t="shared" si="469"/>
        <v>9</v>
      </c>
      <c r="P648" s="47">
        <f t="shared" si="486"/>
        <v>0</v>
      </c>
      <c r="Q648" s="47">
        <f t="shared" si="487"/>
        <v>12</v>
      </c>
      <c r="R648" s="47" t="str">
        <f t="shared" si="488"/>
        <v>9.12</v>
      </c>
      <c r="S648" s="47"/>
      <c r="T648" s="47"/>
      <c r="U648" s="47"/>
      <c r="V648" s="47"/>
      <c r="W648" s="47"/>
      <c r="X648" s="47"/>
      <c r="Y648" s="47"/>
      <c r="Z648" s="47"/>
    </row>
    <row r="649" spans="1:26" s="10" customFormat="1" ht="22.5" outlineLevel="1">
      <c r="A649" s="115">
        <f t="shared" ref="A649" si="489">IF(L649=1,M649,"")</f>
        <v>247</v>
      </c>
      <c r="B649" s="146" t="str">
        <f t="shared" ref="B649" si="490">IF(P649=1,R649,"")</f>
        <v>9.13</v>
      </c>
      <c r="C649" s="126" t="s">
        <v>380</v>
      </c>
      <c r="D649" s="127" t="s">
        <v>47</v>
      </c>
      <c r="E649" s="119">
        <v>2</v>
      </c>
      <c r="F649" s="119">
        <v>0</v>
      </c>
      <c r="G649" s="119">
        <f>E649*F649</f>
        <v>0</v>
      </c>
      <c r="H649" s="119" t="str">
        <f t="shared" ref="H649" si="491">IF(ISBLANK(D649),"","vlastní")</f>
        <v>vlastní</v>
      </c>
      <c r="I649" s="47"/>
      <c r="J649" s="47"/>
      <c r="K649" s="47"/>
      <c r="L649" s="47">
        <f t="shared" ref="L649:L712" si="492">IF(ISTEXT(D649),1,0)</f>
        <v>1</v>
      </c>
      <c r="M649" s="47">
        <f t="shared" ref="M649:M712" si="493">L649+M648</f>
        <v>247</v>
      </c>
      <c r="N649" s="47"/>
      <c r="O649" s="47">
        <f t="shared" si="469"/>
        <v>9</v>
      </c>
      <c r="P649" s="47">
        <f t="shared" si="486"/>
        <v>1</v>
      </c>
      <c r="Q649" s="47">
        <f t="shared" si="487"/>
        <v>13</v>
      </c>
      <c r="R649" s="47" t="str">
        <f t="shared" si="488"/>
        <v>9.13</v>
      </c>
      <c r="S649" s="47"/>
      <c r="T649" s="47"/>
      <c r="U649" s="47"/>
      <c r="V649" s="47"/>
      <c r="W649" s="47"/>
      <c r="X649" s="47"/>
      <c r="Y649" s="47"/>
      <c r="Z649" s="47"/>
    </row>
    <row r="650" spans="1:26" s="10" customFormat="1" outlineLevel="1">
      <c r="A650" s="115"/>
      <c r="B650" s="146"/>
      <c r="C650" s="123"/>
      <c r="D650" s="128"/>
      <c r="E650" s="152"/>
      <c r="F650" s="119"/>
      <c r="G650" s="119"/>
      <c r="H650" s="119"/>
      <c r="I650" s="47"/>
      <c r="J650" s="47"/>
      <c r="K650" s="47"/>
      <c r="L650" s="47">
        <f t="shared" si="492"/>
        <v>0</v>
      </c>
      <c r="M650" s="47">
        <f t="shared" si="493"/>
        <v>247</v>
      </c>
      <c r="N650" s="47"/>
      <c r="O650" s="47">
        <f t="shared" si="469"/>
        <v>9</v>
      </c>
      <c r="P650" s="47">
        <f t="shared" si="486"/>
        <v>0</v>
      </c>
      <c r="Q650" s="47">
        <f t="shared" si="487"/>
        <v>13</v>
      </c>
      <c r="R650" s="47" t="str">
        <f t="shared" si="488"/>
        <v>9.13</v>
      </c>
      <c r="S650" s="47"/>
      <c r="T650" s="47"/>
      <c r="U650" s="47"/>
      <c r="V650" s="47"/>
      <c r="W650" s="47"/>
      <c r="X650" s="47"/>
      <c r="Y650" s="47"/>
      <c r="Z650" s="47"/>
    </row>
    <row r="651" spans="1:26" s="10" customFormat="1" ht="45" outlineLevel="1">
      <c r="A651" s="115">
        <f t="shared" ref="A651" si="494">IF(L651=1,M651,"")</f>
        <v>248</v>
      </c>
      <c r="B651" s="146" t="str">
        <f t="shared" ref="B651" si="495">IF(P651=1,R651,"")</f>
        <v>9.14</v>
      </c>
      <c r="C651" s="126" t="s">
        <v>368</v>
      </c>
      <c r="D651" s="127" t="s">
        <v>47</v>
      </c>
      <c r="E651" s="119">
        <v>6</v>
      </c>
      <c r="F651" s="119">
        <v>0</v>
      </c>
      <c r="G651" s="119">
        <f>E651*F651</f>
        <v>0</v>
      </c>
      <c r="H651" s="119" t="str">
        <f t="shared" ref="H651" si="496">IF(ISBLANK(D651),"","vlastní")</f>
        <v>vlastní</v>
      </c>
      <c r="I651" s="47"/>
      <c r="J651" s="47"/>
      <c r="K651" s="47"/>
      <c r="L651" s="47">
        <f t="shared" si="492"/>
        <v>1</v>
      </c>
      <c r="M651" s="47">
        <f t="shared" si="493"/>
        <v>248</v>
      </c>
      <c r="N651" s="47"/>
      <c r="O651" s="47">
        <f t="shared" si="469"/>
        <v>9</v>
      </c>
      <c r="P651" s="47">
        <f t="shared" si="486"/>
        <v>1</v>
      </c>
      <c r="Q651" s="47">
        <f t="shared" si="487"/>
        <v>14</v>
      </c>
      <c r="R651" s="47" t="str">
        <f t="shared" si="488"/>
        <v>9.14</v>
      </c>
      <c r="S651" s="47"/>
      <c r="T651" s="47"/>
      <c r="U651" s="47"/>
      <c r="V651" s="47"/>
      <c r="W651" s="47"/>
      <c r="X651" s="47"/>
      <c r="Y651" s="47"/>
      <c r="Z651" s="47"/>
    </row>
    <row r="652" spans="1:26" s="10" customFormat="1" ht="22.5" outlineLevel="1">
      <c r="A652" s="115"/>
      <c r="B652" s="146"/>
      <c r="C652" s="126" t="s">
        <v>182</v>
      </c>
      <c r="D652" s="127"/>
      <c r="E652" s="119"/>
      <c r="F652" s="119"/>
      <c r="G652" s="119"/>
      <c r="H652" s="119"/>
      <c r="I652" s="47"/>
      <c r="J652" s="47"/>
      <c r="K652" s="47"/>
      <c r="L652" s="47">
        <f t="shared" si="492"/>
        <v>0</v>
      </c>
      <c r="M652" s="47">
        <f t="shared" si="493"/>
        <v>248</v>
      </c>
      <c r="N652" s="47"/>
      <c r="O652" s="47">
        <f t="shared" si="469"/>
        <v>9</v>
      </c>
      <c r="P652" s="47">
        <f t="shared" si="486"/>
        <v>0</v>
      </c>
      <c r="Q652" s="47">
        <f t="shared" si="487"/>
        <v>14</v>
      </c>
      <c r="R652" s="47" t="str">
        <f t="shared" si="488"/>
        <v>9.14</v>
      </c>
      <c r="S652" s="47"/>
      <c r="T652" s="47"/>
      <c r="U652" s="47"/>
      <c r="V652" s="47"/>
      <c r="W652" s="47"/>
      <c r="X652" s="47"/>
      <c r="Y652" s="47"/>
      <c r="Z652" s="47"/>
    </row>
    <row r="653" spans="1:26" s="10" customFormat="1" outlineLevel="1">
      <c r="A653" s="115"/>
      <c r="B653" s="146"/>
      <c r="C653" s="123"/>
      <c r="D653" s="127"/>
      <c r="E653" s="119"/>
      <c r="F653" s="119"/>
      <c r="G653" s="119"/>
      <c r="H653" s="119"/>
      <c r="I653" s="47"/>
      <c r="J653" s="47"/>
      <c r="K653" s="47"/>
      <c r="L653" s="47">
        <f t="shared" si="492"/>
        <v>0</v>
      </c>
      <c r="M653" s="47">
        <f t="shared" si="493"/>
        <v>248</v>
      </c>
      <c r="N653" s="47"/>
      <c r="O653" s="47">
        <f t="shared" si="469"/>
        <v>9</v>
      </c>
      <c r="P653" s="47">
        <f t="shared" si="486"/>
        <v>0</v>
      </c>
      <c r="Q653" s="47">
        <f t="shared" si="487"/>
        <v>14</v>
      </c>
      <c r="R653" s="47" t="str">
        <f t="shared" si="488"/>
        <v>9.14</v>
      </c>
      <c r="S653" s="47"/>
      <c r="T653" s="47"/>
      <c r="U653" s="47"/>
      <c r="V653" s="47"/>
      <c r="W653" s="47"/>
      <c r="X653" s="47"/>
      <c r="Y653" s="47"/>
      <c r="Z653" s="47"/>
    </row>
    <row r="654" spans="1:26" s="10" customFormat="1" ht="45" outlineLevel="1">
      <c r="A654" s="115">
        <f t="shared" ref="A654" si="497">IF(L654=1,M654,"")</f>
        <v>249</v>
      </c>
      <c r="B654" s="146" t="str">
        <f t="shared" ref="B654" si="498">IF(P654=1,R654,"")</f>
        <v>9.15</v>
      </c>
      <c r="C654" s="126" t="s">
        <v>370</v>
      </c>
      <c r="D654" s="127" t="s">
        <v>47</v>
      </c>
      <c r="E654" s="119">
        <v>6</v>
      </c>
      <c r="F654" s="119">
        <v>0</v>
      </c>
      <c r="G654" s="119">
        <f>E654*F654</f>
        <v>0</v>
      </c>
      <c r="H654" s="119" t="str">
        <f t="shared" ref="H654" si="499">IF(ISBLANK(D654),"","vlastní")</f>
        <v>vlastní</v>
      </c>
      <c r="I654" s="47"/>
      <c r="J654" s="47"/>
      <c r="K654" s="47"/>
      <c r="L654" s="47">
        <f t="shared" si="492"/>
        <v>1</v>
      </c>
      <c r="M654" s="47">
        <f t="shared" si="493"/>
        <v>249</v>
      </c>
      <c r="N654" s="47"/>
      <c r="O654" s="47">
        <f t="shared" si="469"/>
        <v>9</v>
      </c>
      <c r="P654" s="47">
        <f t="shared" si="486"/>
        <v>1</v>
      </c>
      <c r="Q654" s="47">
        <f t="shared" si="487"/>
        <v>15</v>
      </c>
      <c r="R654" s="47" t="str">
        <f t="shared" si="488"/>
        <v>9.15</v>
      </c>
      <c r="S654" s="47"/>
      <c r="T654" s="47"/>
      <c r="U654" s="47"/>
      <c r="V654" s="47"/>
      <c r="W654" s="47"/>
      <c r="X654" s="47"/>
      <c r="Y654" s="47"/>
      <c r="Z654" s="47"/>
    </row>
    <row r="655" spans="1:26" s="10" customFormat="1" ht="22.5" outlineLevel="1">
      <c r="A655" s="115"/>
      <c r="B655" s="146"/>
      <c r="C655" s="126" t="s">
        <v>183</v>
      </c>
      <c r="D655" s="127"/>
      <c r="E655" s="119"/>
      <c r="F655" s="119"/>
      <c r="G655" s="119"/>
      <c r="H655" s="119"/>
      <c r="I655" s="47"/>
      <c r="J655" s="47"/>
      <c r="K655" s="47"/>
      <c r="L655" s="47">
        <f t="shared" si="492"/>
        <v>0</v>
      </c>
      <c r="M655" s="47">
        <f t="shared" si="493"/>
        <v>249</v>
      </c>
      <c r="N655" s="47"/>
      <c r="O655" s="47">
        <f t="shared" si="469"/>
        <v>9</v>
      </c>
      <c r="P655" s="47">
        <f t="shared" si="486"/>
        <v>0</v>
      </c>
      <c r="Q655" s="47">
        <f t="shared" si="487"/>
        <v>15</v>
      </c>
      <c r="R655" s="47" t="str">
        <f t="shared" si="488"/>
        <v>9.15</v>
      </c>
      <c r="S655" s="47"/>
      <c r="T655" s="47"/>
      <c r="U655" s="47"/>
      <c r="V655" s="47"/>
      <c r="W655" s="47"/>
      <c r="X655" s="47"/>
      <c r="Y655" s="47"/>
      <c r="Z655" s="47"/>
    </row>
    <row r="656" spans="1:26" s="10" customFormat="1" outlineLevel="1">
      <c r="A656" s="115"/>
      <c r="B656" s="146"/>
      <c r="C656" s="123"/>
      <c r="D656" s="127"/>
      <c r="E656" s="119"/>
      <c r="F656" s="119"/>
      <c r="G656" s="119"/>
      <c r="H656" s="119"/>
      <c r="I656" s="47"/>
      <c r="J656" s="47"/>
      <c r="K656" s="47"/>
      <c r="L656" s="47">
        <f t="shared" si="492"/>
        <v>0</v>
      </c>
      <c r="M656" s="47">
        <f t="shared" si="493"/>
        <v>249</v>
      </c>
      <c r="N656" s="47"/>
      <c r="O656" s="47">
        <f t="shared" si="469"/>
        <v>9</v>
      </c>
      <c r="P656" s="47">
        <f t="shared" si="486"/>
        <v>0</v>
      </c>
      <c r="Q656" s="47">
        <f t="shared" si="487"/>
        <v>15</v>
      </c>
      <c r="R656" s="47" t="str">
        <f t="shared" si="488"/>
        <v>9.15</v>
      </c>
      <c r="S656" s="47"/>
      <c r="T656" s="47"/>
      <c r="U656" s="47"/>
      <c r="V656" s="47"/>
      <c r="W656" s="47"/>
      <c r="X656" s="47"/>
      <c r="Y656" s="47"/>
      <c r="Z656" s="47"/>
    </row>
    <row r="657" spans="1:26" s="10" customFormat="1" ht="22.5" outlineLevel="1">
      <c r="A657" s="115">
        <f t="shared" ref="A657" si="500">IF(L657=1,M657,"")</f>
        <v>250</v>
      </c>
      <c r="B657" s="146" t="str">
        <f t="shared" ref="B657" si="501">IF(P657=1,R657,"")</f>
        <v>9.16</v>
      </c>
      <c r="C657" s="126" t="s">
        <v>350</v>
      </c>
      <c r="D657" s="127" t="s">
        <v>47</v>
      </c>
      <c r="E657" s="119">
        <v>1</v>
      </c>
      <c r="F657" s="119">
        <v>0</v>
      </c>
      <c r="G657" s="119">
        <f>E657*F657</f>
        <v>0</v>
      </c>
      <c r="H657" s="119" t="str">
        <f t="shared" ref="H657" si="502">IF(ISBLANK(D657),"","vlastní")</f>
        <v>vlastní</v>
      </c>
      <c r="I657" s="47"/>
      <c r="J657" s="47"/>
      <c r="K657" s="47"/>
      <c r="L657" s="47">
        <f t="shared" si="492"/>
        <v>1</v>
      </c>
      <c r="M657" s="47">
        <f t="shared" si="493"/>
        <v>250</v>
      </c>
      <c r="N657" s="47"/>
      <c r="O657" s="47">
        <f t="shared" si="469"/>
        <v>9</v>
      </c>
      <c r="P657" s="47">
        <f t="shared" si="486"/>
        <v>1</v>
      </c>
      <c r="Q657" s="47">
        <f t="shared" si="487"/>
        <v>16</v>
      </c>
      <c r="R657" s="47" t="str">
        <f t="shared" si="488"/>
        <v>9.16</v>
      </c>
      <c r="S657" s="47"/>
      <c r="T657" s="47"/>
      <c r="U657" s="47"/>
      <c r="V657" s="47"/>
      <c r="W657" s="47"/>
      <c r="X657" s="47"/>
      <c r="Y657" s="47"/>
      <c r="Z657" s="47"/>
    </row>
    <row r="658" spans="1:26" s="10" customFormat="1" outlineLevel="1">
      <c r="A658" s="115"/>
      <c r="B658" s="146"/>
      <c r="C658" s="126" t="s">
        <v>150</v>
      </c>
      <c r="D658" s="117"/>
      <c r="E658" s="119"/>
      <c r="F658" s="119"/>
      <c r="G658" s="119"/>
      <c r="H658" s="119"/>
      <c r="I658" s="47"/>
      <c r="J658" s="47"/>
      <c r="K658" s="47"/>
      <c r="L658" s="47">
        <f t="shared" si="492"/>
        <v>0</v>
      </c>
      <c r="M658" s="47">
        <f t="shared" si="493"/>
        <v>250</v>
      </c>
      <c r="N658" s="47"/>
      <c r="O658" s="47">
        <f t="shared" si="469"/>
        <v>9</v>
      </c>
      <c r="P658" s="47">
        <f t="shared" si="486"/>
        <v>0</v>
      </c>
      <c r="Q658" s="47">
        <f t="shared" si="487"/>
        <v>16</v>
      </c>
      <c r="R658" s="47" t="str">
        <f t="shared" si="488"/>
        <v>9.16</v>
      </c>
      <c r="S658" s="47"/>
      <c r="T658" s="47"/>
      <c r="U658" s="47"/>
      <c r="V658" s="47"/>
      <c r="W658" s="47"/>
      <c r="X658" s="47"/>
      <c r="Y658" s="47"/>
      <c r="Z658" s="47"/>
    </row>
    <row r="659" spans="1:26" s="10" customFormat="1" outlineLevel="1">
      <c r="A659" s="115" t="str">
        <f t="shared" ref="A659:A669" si="503">IF(L659=1,M659,"")</f>
        <v/>
      </c>
      <c r="B659" s="146" t="str">
        <f t="shared" ref="B659:B671" si="504">IF(P659=1,R659,"")</f>
        <v/>
      </c>
      <c r="C659" s="123"/>
      <c r="D659" s="124"/>
      <c r="E659" s="152"/>
      <c r="F659" s="119"/>
      <c r="G659" s="119"/>
      <c r="H659" s="119" t="str">
        <f t="shared" ref="H659" si="505">IF(ISBLANK(D659),"","vlastní")</f>
        <v/>
      </c>
      <c r="I659" s="47"/>
      <c r="J659" s="47"/>
      <c r="K659" s="47"/>
      <c r="L659" s="47">
        <f t="shared" si="492"/>
        <v>0</v>
      </c>
      <c r="M659" s="47">
        <f t="shared" si="493"/>
        <v>250</v>
      </c>
      <c r="N659" s="47"/>
      <c r="O659" s="47">
        <f t="shared" si="469"/>
        <v>9</v>
      </c>
      <c r="P659" s="47">
        <f t="shared" ref="P659:P671" si="506">IF(ISTEXT(D659),1,0)</f>
        <v>0</v>
      </c>
      <c r="Q659" s="47">
        <f t="shared" ref="Q659:Q671" si="507">P659+Q658</f>
        <v>16</v>
      </c>
      <c r="R659" s="47" t="str">
        <f t="shared" ref="R659:R671" si="508">CONCATENATE(O659,".",Q659)</f>
        <v>9.16</v>
      </c>
      <c r="S659" s="47"/>
      <c r="T659" s="47"/>
      <c r="U659" s="47"/>
      <c r="V659" s="47"/>
      <c r="W659" s="47"/>
      <c r="X659" s="47"/>
      <c r="Y659" s="47"/>
      <c r="Z659" s="47"/>
    </row>
    <row r="660" spans="1:26" s="102" customFormat="1" ht="33.75" outlineLevel="1">
      <c r="A660" s="115">
        <f t="shared" si="503"/>
        <v>251</v>
      </c>
      <c r="B660" s="146" t="str">
        <f t="shared" si="504"/>
        <v>9.17</v>
      </c>
      <c r="C660" s="126" t="s">
        <v>153</v>
      </c>
      <c r="D660" s="127" t="s">
        <v>46</v>
      </c>
      <c r="E660" s="119">
        <v>6</v>
      </c>
      <c r="F660" s="119">
        <v>0</v>
      </c>
      <c r="G660" s="119">
        <f>E660*F660</f>
        <v>0</v>
      </c>
      <c r="H660" s="119" t="str">
        <f t="shared" ref="H660" si="509">IF(ISBLANK(D660),"","vlastní")</f>
        <v>vlastní</v>
      </c>
      <c r="J660" s="103"/>
      <c r="L660" s="47">
        <f t="shared" si="492"/>
        <v>1</v>
      </c>
      <c r="M660" s="47">
        <f t="shared" si="493"/>
        <v>251</v>
      </c>
      <c r="N660" s="47"/>
      <c r="O660" s="47">
        <f t="shared" si="469"/>
        <v>9</v>
      </c>
      <c r="P660" s="47">
        <f t="shared" si="506"/>
        <v>1</v>
      </c>
      <c r="Q660" s="47">
        <f t="shared" si="507"/>
        <v>17</v>
      </c>
      <c r="R660" s="47" t="str">
        <f t="shared" si="508"/>
        <v>9.17</v>
      </c>
    </row>
    <row r="661" spans="1:26" s="10" customFormat="1" outlineLevel="1">
      <c r="A661" s="115" t="str">
        <f t="shared" si="503"/>
        <v/>
      </c>
      <c r="B661" s="146" t="str">
        <f t="shared" si="504"/>
        <v/>
      </c>
      <c r="C661" s="123"/>
      <c r="D661" s="124"/>
      <c r="E661" s="152"/>
      <c r="F661" s="119"/>
      <c r="G661" s="119"/>
      <c r="H661" s="119"/>
      <c r="I661" s="47"/>
      <c r="J661" s="47"/>
      <c r="K661" s="47"/>
      <c r="L661" s="47">
        <f t="shared" si="492"/>
        <v>0</v>
      </c>
      <c r="M661" s="47">
        <f t="shared" si="493"/>
        <v>251</v>
      </c>
      <c r="N661" s="47"/>
      <c r="O661" s="47">
        <f t="shared" si="469"/>
        <v>9</v>
      </c>
      <c r="P661" s="47">
        <f t="shared" si="506"/>
        <v>0</v>
      </c>
      <c r="Q661" s="47">
        <f t="shared" si="507"/>
        <v>17</v>
      </c>
      <c r="R661" s="47" t="str">
        <f t="shared" si="508"/>
        <v>9.17</v>
      </c>
      <c r="S661" s="47"/>
      <c r="T661" s="47"/>
      <c r="U661" s="47"/>
      <c r="V661" s="47"/>
      <c r="W661" s="47"/>
      <c r="X661" s="47"/>
      <c r="Y661" s="47"/>
      <c r="Z661" s="47"/>
    </row>
    <row r="662" spans="1:26" s="102" customFormat="1" ht="33.75" outlineLevel="1">
      <c r="A662" s="115">
        <f t="shared" si="503"/>
        <v>252</v>
      </c>
      <c r="B662" s="146" t="str">
        <f t="shared" si="504"/>
        <v>9.18</v>
      </c>
      <c r="C662" s="126" t="s">
        <v>140</v>
      </c>
      <c r="D662" s="127" t="s">
        <v>46</v>
      </c>
      <c r="E662" s="119">
        <v>98</v>
      </c>
      <c r="F662" s="119">
        <v>0</v>
      </c>
      <c r="G662" s="119">
        <f>E662*F662</f>
        <v>0</v>
      </c>
      <c r="H662" s="119" t="str">
        <f t="shared" ref="H662" si="510">IF(ISBLANK(D662),"","vlastní")</f>
        <v>vlastní</v>
      </c>
      <c r="J662" s="103"/>
      <c r="L662" s="47">
        <f t="shared" si="492"/>
        <v>1</v>
      </c>
      <c r="M662" s="47">
        <f t="shared" si="493"/>
        <v>252</v>
      </c>
      <c r="N662" s="47"/>
      <c r="O662" s="47">
        <f t="shared" si="469"/>
        <v>9</v>
      </c>
      <c r="P662" s="47">
        <f t="shared" si="506"/>
        <v>1</v>
      </c>
      <c r="Q662" s="47">
        <f t="shared" si="507"/>
        <v>18</v>
      </c>
      <c r="R662" s="47" t="str">
        <f t="shared" si="508"/>
        <v>9.18</v>
      </c>
    </row>
    <row r="663" spans="1:26" s="10" customFormat="1" outlineLevel="1">
      <c r="A663" s="115" t="str">
        <f t="shared" si="503"/>
        <v/>
      </c>
      <c r="B663" s="146" t="str">
        <f t="shared" si="504"/>
        <v/>
      </c>
      <c r="C663" s="123"/>
      <c r="D663" s="124"/>
      <c r="E663" s="152"/>
      <c r="F663" s="119"/>
      <c r="G663" s="119"/>
      <c r="H663" s="119"/>
      <c r="I663" s="47"/>
      <c r="J663" s="47"/>
      <c r="K663" s="47"/>
      <c r="L663" s="47">
        <f t="shared" si="492"/>
        <v>0</v>
      </c>
      <c r="M663" s="47">
        <f t="shared" si="493"/>
        <v>252</v>
      </c>
      <c r="N663" s="47"/>
      <c r="O663" s="47">
        <f t="shared" si="469"/>
        <v>9</v>
      </c>
      <c r="P663" s="47">
        <f t="shared" si="506"/>
        <v>0</v>
      </c>
      <c r="Q663" s="47">
        <f t="shared" si="507"/>
        <v>18</v>
      </c>
      <c r="R663" s="47" t="str">
        <f t="shared" si="508"/>
        <v>9.18</v>
      </c>
      <c r="S663" s="47"/>
      <c r="T663" s="47"/>
      <c r="U663" s="47"/>
      <c r="V663" s="47"/>
      <c r="W663" s="47"/>
      <c r="X663" s="47"/>
      <c r="Y663" s="47"/>
      <c r="Z663" s="47"/>
    </row>
    <row r="664" spans="1:26" s="10" customFormat="1" ht="56.25" outlineLevel="1">
      <c r="A664" s="115">
        <f t="shared" si="503"/>
        <v>253</v>
      </c>
      <c r="B664" s="146" t="str">
        <f t="shared" si="504"/>
        <v>9.19</v>
      </c>
      <c r="C664" s="129" t="s">
        <v>58</v>
      </c>
      <c r="D664" s="127" t="s">
        <v>45</v>
      </c>
      <c r="E664" s="119">
        <v>443</v>
      </c>
      <c r="F664" s="119">
        <v>0</v>
      </c>
      <c r="G664" s="119">
        <f>E664*F664</f>
        <v>0</v>
      </c>
      <c r="H664" s="119" t="str">
        <f t="shared" ref="H664:H671" si="511">IF(ISBLANK(D664),"","vlastní")</f>
        <v>vlastní</v>
      </c>
      <c r="I664" s="47"/>
      <c r="J664" s="47"/>
      <c r="K664" s="47"/>
      <c r="L664" s="47">
        <f t="shared" si="492"/>
        <v>1</v>
      </c>
      <c r="M664" s="47">
        <f t="shared" si="493"/>
        <v>253</v>
      </c>
      <c r="N664" s="47"/>
      <c r="O664" s="47">
        <f t="shared" si="469"/>
        <v>9</v>
      </c>
      <c r="P664" s="47">
        <f t="shared" si="506"/>
        <v>1</v>
      </c>
      <c r="Q664" s="47">
        <f t="shared" si="507"/>
        <v>19</v>
      </c>
      <c r="R664" s="47" t="str">
        <f t="shared" si="508"/>
        <v>9.19</v>
      </c>
      <c r="S664" s="47"/>
      <c r="T664" s="47"/>
      <c r="U664" s="47"/>
      <c r="V664" s="47"/>
      <c r="W664" s="47"/>
      <c r="X664" s="47"/>
      <c r="Y664" s="47"/>
      <c r="Z664" s="47"/>
    </row>
    <row r="665" spans="1:26" s="10" customFormat="1" outlineLevel="1">
      <c r="A665" s="115" t="str">
        <f t="shared" si="503"/>
        <v/>
      </c>
      <c r="B665" s="146" t="str">
        <f t="shared" si="504"/>
        <v/>
      </c>
      <c r="C665" s="123"/>
      <c r="D665" s="128"/>
      <c r="E665" s="152"/>
      <c r="F665" s="119"/>
      <c r="G665" s="119"/>
      <c r="H665" s="119" t="str">
        <f t="shared" si="511"/>
        <v/>
      </c>
      <c r="I665" s="47"/>
      <c r="J665" s="47"/>
      <c r="K665" s="47"/>
      <c r="L665" s="47">
        <f t="shared" si="492"/>
        <v>0</v>
      </c>
      <c r="M665" s="47">
        <f t="shared" si="493"/>
        <v>253</v>
      </c>
      <c r="N665" s="47"/>
      <c r="O665" s="47">
        <f t="shared" si="469"/>
        <v>9</v>
      </c>
      <c r="P665" s="47">
        <f t="shared" si="506"/>
        <v>0</v>
      </c>
      <c r="Q665" s="47">
        <f t="shared" si="507"/>
        <v>19</v>
      </c>
      <c r="R665" s="47" t="str">
        <f t="shared" si="508"/>
        <v>9.19</v>
      </c>
      <c r="S665" s="47"/>
      <c r="T665" s="47"/>
      <c r="U665" s="47"/>
      <c r="V665" s="47"/>
      <c r="W665" s="47"/>
      <c r="X665" s="47"/>
      <c r="Y665" s="47"/>
      <c r="Z665" s="47"/>
    </row>
    <row r="666" spans="1:26" s="10" customFormat="1" ht="56.25" outlineLevel="1">
      <c r="A666" s="115">
        <f t="shared" si="503"/>
        <v>254</v>
      </c>
      <c r="B666" s="146" t="str">
        <f t="shared" si="504"/>
        <v>9.20</v>
      </c>
      <c r="C666" s="129" t="s">
        <v>59</v>
      </c>
      <c r="D666" s="127" t="s">
        <v>45</v>
      </c>
      <c r="E666" s="119">
        <v>98</v>
      </c>
      <c r="F666" s="119">
        <v>0</v>
      </c>
      <c r="G666" s="119">
        <f>E666*F666</f>
        <v>0</v>
      </c>
      <c r="H666" s="119" t="str">
        <f t="shared" si="511"/>
        <v>vlastní</v>
      </c>
      <c r="I666" s="47"/>
      <c r="J666" s="47"/>
      <c r="K666" s="47"/>
      <c r="L666" s="47">
        <f t="shared" si="492"/>
        <v>1</v>
      </c>
      <c r="M666" s="47">
        <f t="shared" si="493"/>
        <v>254</v>
      </c>
      <c r="N666" s="47"/>
      <c r="O666" s="47">
        <f t="shared" si="469"/>
        <v>9</v>
      </c>
      <c r="P666" s="47">
        <f t="shared" si="506"/>
        <v>1</v>
      </c>
      <c r="Q666" s="47">
        <f t="shared" si="507"/>
        <v>20</v>
      </c>
      <c r="R666" s="47" t="str">
        <f t="shared" si="508"/>
        <v>9.20</v>
      </c>
      <c r="S666" s="47"/>
      <c r="T666" s="47"/>
      <c r="U666" s="47"/>
      <c r="V666" s="47"/>
      <c r="W666" s="47"/>
      <c r="X666" s="47"/>
      <c r="Y666" s="47"/>
      <c r="Z666" s="47"/>
    </row>
    <row r="667" spans="1:26" s="10" customFormat="1" outlineLevel="1">
      <c r="A667" s="115" t="str">
        <f t="shared" si="503"/>
        <v/>
      </c>
      <c r="B667" s="146" t="str">
        <f t="shared" si="504"/>
        <v/>
      </c>
      <c r="C667" s="123"/>
      <c r="D667" s="128"/>
      <c r="E667" s="152"/>
      <c r="F667" s="119"/>
      <c r="G667" s="119"/>
      <c r="H667" s="119" t="str">
        <f t="shared" si="511"/>
        <v/>
      </c>
      <c r="I667" s="47"/>
      <c r="J667" s="47"/>
      <c r="K667" s="47"/>
      <c r="L667" s="47">
        <f t="shared" si="492"/>
        <v>0</v>
      </c>
      <c r="M667" s="47">
        <f t="shared" si="493"/>
        <v>254</v>
      </c>
      <c r="N667" s="47"/>
      <c r="O667" s="47">
        <f t="shared" si="469"/>
        <v>9</v>
      </c>
      <c r="P667" s="47">
        <f t="shared" si="506"/>
        <v>0</v>
      </c>
      <c r="Q667" s="47">
        <f t="shared" si="507"/>
        <v>20</v>
      </c>
      <c r="R667" s="47" t="str">
        <f t="shared" si="508"/>
        <v>9.20</v>
      </c>
      <c r="S667" s="47"/>
      <c r="T667" s="47"/>
      <c r="U667" s="47"/>
      <c r="V667" s="47"/>
      <c r="W667" s="47"/>
      <c r="X667" s="47"/>
      <c r="Y667" s="47"/>
      <c r="Z667" s="47"/>
    </row>
    <row r="668" spans="1:26" s="10" customFormat="1" ht="56.25" outlineLevel="1">
      <c r="A668" s="115">
        <f t="shared" si="503"/>
        <v>255</v>
      </c>
      <c r="B668" s="146" t="str">
        <f t="shared" si="504"/>
        <v>9.21</v>
      </c>
      <c r="C668" s="129" t="s">
        <v>60</v>
      </c>
      <c r="D668" s="127" t="s">
        <v>45</v>
      </c>
      <c r="E668" s="119">
        <v>10</v>
      </c>
      <c r="F668" s="119">
        <v>0</v>
      </c>
      <c r="G668" s="119">
        <f>E668*F668</f>
        <v>0</v>
      </c>
      <c r="H668" s="119" t="str">
        <f t="shared" si="511"/>
        <v>vlastní</v>
      </c>
      <c r="I668" s="47"/>
      <c r="J668" s="47"/>
      <c r="K668" s="47"/>
      <c r="L668" s="47">
        <f t="shared" si="492"/>
        <v>1</v>
      </c>
      <c r="M668" s="47">
        <f t="shared" si="493"/>
        <v>255</v>
      </c>
      <c r="N668" s="47"/>
      <c r="O668" s="47">
        <f t="shared" si="469"/>
        <v>9</v>
      </c>
      <c r="P668" s="47">
        <f t="shared" si="506"/>
        <v>1</v>
      </c>
      <c r="Q668" s="47">
        <f t="shared" si="507"/>
        <v>21</v>
      </c>
      <c r="R668" s="47" t="str">
        <f t="shared" si="508"/>
        <v>9.21</v>
      </c>
      <c r="S668" s="47"/>
      <c r="T668" s="47"/>
      <c r="U668" s="47"/>
      <c r="V668" s="47"/>
      <c r="W668" s="47"/>
      <c r="X668" s="47"/>
      <c r="Y668" s="47"/>
      <c r="Z668" s="47"/>
    </row>
    <row r="669" spans="1:26" s="10" customFormat="1" outlineLevel="1">
      <c r="A669" s="115" t="str">
        <f t="shared" si="503"/>
        <v/>
      </c>
      <c r="B669" s="146" t="str">
        <f t="shared" si="504"/>
        <v/>
      </c>
      <c r="C669" s="123"/>
      <c r="D669" s="128"/>
      <c r="E669" s="152"/>
      <c r="F669" s="119"/>
      <c r="G669" s="119"/>
      <c r="H669" s="119" t="str">
        <f t="shared" si="511"/>
        <v/>
      </c>
      <c r="I669" s="47"/>
      <c r="J669" s="47"/>
      <c r="K669" s="47"/>
      <c r="L669" s="47">
        <f t="shared" si="492"/>
        <v>0</v>
      </c>
      <c r="M669" s="47">
        <f t="shared" si="493"/>
        <v>255</v>
      </c>
      <c r="N669" s="47"/>
      <c r="O669" s="47">
        <f t="shared" si="469"/>
        <v>9</v>
      </c>
      <c r="P669" s="47">
        <f t="shared" si="506"/>
        <v>0</v>
      </c>
      <c r="Q669" s="47">
        <f t="shared" si="507"/>
        <v>21</v>
      </c>
      <c r="R669" s="47" t="str">
        <f t="shared" si="508"/>
        <v>9.21</v>
      </c>
      <c r="S669" s="47"/>
      <c r="T669" s="47"/>
      <c r="U669" s="47"/>
      <c r="V669" s="47"/>
      <c r="W669" s="47"/>
      <c r="X669" s="47"/>
      <c r="Y669" s="47"/>
      <c r="Z669" s="47"/>
    </row>
    <row r="670" spans="1:26" s="10" customFormat="1" ht="56.25" outlineLevel="1">
      <c r="A670" s="115">
        <f>IF(L670=1,M670,"")</f>
        <v>256</v>
      </c>
      <c r="B670" s="146" t="str">
        <f t="shared" si="504"/>
        <v>9.22</v>
      </c>
      <c r="C670" s="129" t="s">
        <v>116</v>
      </c>
      <c r="D670" s="127" t="s">
        <v>45</v>
      </c>
      <c r="E670" s="119">
        <v>2</v>
      </c>
      <c r="F670" s="119">
        <v>0</v>
      </c>
      <c r="G670" s="119">
        <f>E670*F670</f>
        <v>0</v>
      </c>
      <c r="H670" s="119" t="str">
        <f t="shared" si="511"/>
        <v>vlastní</v>
      </c>
      <c r="I670" s="47"/>
      <c r="J670" s="47"/>
      <c r="K670" s="47"/>
      <c r="L670" s="47">
        <f t="shared" si="492"/>
        <v>1</v>
      </c>
      <c r="M670" s="47">
        <f t="shared" si="493"/>
        <v>256</v>
      </c>
      <c r="N670" s="47"/>
      <c r="O670" s="47">
        <f t="shared" si="469"/>
        <v>9</v>
      </c>
      <c r="P670" s="47">
        <f t="shared" si="506"/>
        <v>1</v>
      </c>
      <c r="Q670" s="47">
        <f t="shared" si="507"/>
        <v>22</v>
      </c>
      <c r="R670" s="47" t="str">
        <f t="shared" si="508"/>
        <v>9.22</v>
      </c>
      <c r="S670" s="47"/>
      <c r="T670" s="47"/>
      <c r="U670" s="47"/>
      <c r="V670" s="47"/>
      <c r="W670" s="47"/>
      <c r="X670" s="47"/>
      <c r="Y670" s="47"/>
      <c r="Z670" s="47"/>
    </row>
    <row r="671" spans="1:26" s="10" customFormat="1" outlineLevel="1">
      <c r="A671" s="115" t="str">
        <f t="shared" ref="A671" si="512">IF(L671=1,M671,"")</f>
        <v/>
      </c>
      <c r="B671" s="146" t="str">
        <f t="shared" si="504"/>
        <v/>
      </c>
      <c r="C671" s="123"/>
      <c r="D671" s="128"/>
      <c r="E671" s="152"/>
      <c r="F671" s="119"/>
      <c r="G671" s="119"/>
      <c r="H671" s="119" t="str">
        <f t="shared" si="511"/>
        <v/>
      </c>
      <c r="I671" s="47"/>
      <c r="J671" s="47"/>
      <c r="K671" s="47"/>
      <c r="L671" s="47">
        <f t="shared" si="492"/>
        <v>0</v>
      </c>
      <c r="M671" s="47">
        <f t="shared" si="493"/>
        <v>256</v>
      </c>
      <c r="N671" s="47"/>
      <c r="O671" s="47">
        <f t="shared" si="469"/>
        <v>9</v>
      </c>
      <c r="P671" s="47">
        <f t="shared" si="506"/>
        <v>0</v>
      </c>
      <c r="Q671" s="47">
        <f t="shared" si="507"/>
        <v>22</v>
      </c>
      <c r="R671" s="47" t="str">
        <f t="shared" si="508"/>
        <v>9.22</v>
      </c>
      <c r="S671" s="47"/>
      <c r="T671" s="47"/>
      <c r="U671" s="47"/>
      <c r="V671" s="47"/>
      <c r="W671" s="47"/>
      <c r="X671" s="47"/>
      <c r="Y671" s="47"/>
      <c r="Z671" s="47"/>
    </row>
    <row r="672" spans="1:26" s="10" customFormat="1">
      <c r="A672" s="111" t="s">
        <v>44</v>
      </c>
      <c r="B672" s="155">
        <v>10</v>
      </c>
      <c r="C672" s="112" t="s">
        <v>184</v>
      </c>
      <c r="D672" s="113"/>
      <c r="E672" s="114"/>
      <c r="F672" s="114"/>
      <c r="G672" s="114">
        <f>SUM(G673:G758)</f>
        <v>0</v>
      </c>
      <c r="H672" s="114"/>
      <c r="I672" s="47"/>
      <c r="J672" s="47"/>
      <c r="K672" s="47"/>
      <c r="L672" s="47">
        <f t="shared" si="492"/>
        <v>0</v>
      </c>
      <c r="M672" s="47">
        <f t="shared" si="493"/>
        <v>256</v>
      </c>
      <c r="N672" s="47"/>
      <c r="O672" s="47"/>
      <c r="P672" s="47"/>
      <c r="Q672" s="47"/>
      <c r="R672" s="47"/>
      <c r="S672" s="47"/>
      <c r="T672" s="47"/>
      <c r="U672" s="47"/>
      <c r="V672" s="47"/>
      <c r="W672" s="47"/>
      <c r="X672" s="47"/>
      <c r="Y672" s="47"/>
      <c r="Z672" s="47"/>
    </row>
    <row r="673" spans="1:26" s="10" customFormat="1" ht="33.75" outlineLevel="1">
      <c r="A673" s="115">
        <f>IF(L673=1,M673,"")</f>
        <v>257</v>
      </c>
      <c r="B673" s="146" t="str">
        <f>IF(P673=1,R673,"")</f>
        <v>10.1</v>
      </c>
      <c r="C673" s="116" t="s">
        <v>185</v>
      </c>
      <c r="D673" s="117" t="s">
        <v>47</v>
      </c>
      <c r="E673" s="119">
        <v>1</v>
      </c>
      <c r="F673" s="119">
        <v>0</v>
      </c>
      <c r="G673" s="119">
        <f>E673*F673</f>
        <v>0</v>
      </c>
      <c r="H673" s="119" t="str">
        <f>IF(ISBLANK(D673),"","vlastní")</f>
        <v>vlastní</v>
      </c>
      <c r="I673" s="47"/>
      <c r="J673" s="47"/>
      <c r="K673" s="47"/>
      <c r="L673" s="47">
        <f t="shared" si="492"/>
        <v>1</v>
      </c>
      <c r="M673" s="47">
        <f t="shared" si="493"/>
        <v>257</v>
      </c>
      <c r="N673" s="47"/>
      <c r="O673" s="188">
        <v>10</v>
      </c>
      <c r="P673" s="47">
        <f>IF(ISTEXT(D673),1,0)</f>
        <v>1</v>
      </c>
      <c r="Q673" s="47">
        <f>P673+Q672</f>
        <v>1</v>
      </c>
      <c r="R673" s="47" t="str">
        <f>CONCATENATE(O673,".",Q673)</f>
        <v>10.1</v>
      </c>
      <c r="S673" s="47"/>
      <c r="T673" s="47"/>
      <c r="U673" s="47"/>
      <c r="V673" s="47"/>
      <c r="W673" s="47"/>
      <c r="X673" s="47"/>
      <c r="Y673" s="47"/>
      <c r="Z673" s="47"/>
    </row>
    <row r="674" spans="1:26" s="10" customFormat="1" ht="33.75" outlineLevel="1">
      <c r="A674" s="115" t="str">
        <f>IF(L674=1,M674,"")</f>
        <v/>
      </c>
      <c r="B674" s="146" t="str">
        <f t="shared" ref="B674:B680" si="513">IF(P674=1,R674,"")</f>
        <v/>
      </c>
      <c r="C674" s="120" t="s">
        <v>55</v>
      </c>
      <c r="D674" s="117"/>
      <c r="E674" s="119"/>
      <c r="F674" s="119"/>
      <c r="G674" s="119"/>
      <c r="H674" s="119" t="str">
        <f t="shared" ref="H674:H680" si="514">IF(ISBLANK(D674),"","vlastní")</f>
        <v/>
      </c>
      <c r="I674" s="47"/>
      <c r="J674" s="47"/>
      <c r="K674" s="47"/>
      <c r="L674" s="47">
        <f t="shared" si="492"/>
        <v>0</v>
      </c>
      <c r="M674" s="47">
        <f t="shared" si="493"/>
        <v>257</v>
      </c>
      <c r="N674" s="47"/>
      <c r="O674" s="47">
        <f>O673</f>
        <v>10</v>
      </c>
      <c r="P674" s="47">
        <f t="shared" ref="P674" si="515">IF(ISTEXT(D674),1,0)</f>
        <v>0</v>
      </c>
      <c r="Q674" s="47">
        <f t="shared" ref="Q674" si="516">P674+Q673</f>
        <v>1</v>
      </c>
      <c r="R674" s="47" t="str">
        <f t="shared" ref="R674" si="517">CONCATENATE(O674,".",Q674)</f>
        <v>10.1</v>
      </c>
      <c r="S674" s="47"/>
      <c r="T674" s="47"/>
      <c r="U674" s="47"/>
      <c r="V674" s="47"/>
      <c r="W674" s="47"/>
      <c r="X674" s="47"/>
      <c r="Y674" s="47"/>
      <c r="Z674" s="47"/>
    </row>
    <row r="675" spans="1:26" s="10" customFormat="1" ht="67.5" outlineLevel="1">
      <c r="A675" s="115" t="str">
        <f t="shared" ref="A675:A680" si="518">IF(L675=1,M675,"")</f>
        <v/>
      </c>
      <c r="B675" s="146" t="str">
        <f t="shared" si="513"/>
        <v/>
      </c>
      <c r="C675" s="121" t="s">
        <v>71</v>
      </c>
      <c r="D675" s="117"/>
      <c r="E675" s="119"/>
      <c r="F675" s="119"/>
      <c r="G675" s="119"/>
      <c r="H675" s="119" t="str">
        <f t="shared" si="514"/>
        <v/>
      </c>
      <c r="I675" s="47"/>
      <c r="J675" s="47"/>
      <c r="K675" s="47"/>
      <c r="L675" s="47">
        <f t="shared" si="492"/>
        <v>0</v>
      </c>
      <c r="M675" s="47">
        <f t="shared" si="493"/>
        <v>257</v>
      </c>
      <c r="N675" s="47"/>
      <c r="O675" s="47">
        <f t="shared" ref="O675:O738" si="519">O674</f>
        <v>10</v>
      </c>
      <c r="P675" s="47">
        <f t="shared" ref="P675:P686" si="520">IF(ISTEXT(D675),1,0)</f>
        <v>0</v>
      </c>
      <c r="Q675" s="47">
        <f t="shared" ref="Q675:Q686" si="521">P675+Q674</f>
        <v>1</v>
      </c>
      <c r="R675" s="47" t="str">
        <f t="shared" ref="R675:R686" si="522">CONCATENATE(O675,".",Q675)</f>
        <v>10.1</v>
      </c>
      <c r="S675" s="47"/>
      <c r="T675" s="47"/>
      <c r="U675" s="47"/>
      <c r="V675" s="47"/>
      <c r="W675" s="47"/>
      <c r="X675" s="47"/>
      <c r="Y675" s="47"/>
      <c r="Z675" s="47"/>
    </row>
    <row r="676" spans="1:26" s="10" customFormat="1" ht="22.5" outlineLevel="1">
      <c r="A676" s="115" t="str">
        <f t="shared" si="518"/>
        <v/>
      </c>
      <c r="B676" s="146" t="str">
        <f t="shared" si="513"/>
        <v/>
      </c>
      <c r="C676" s="122" t="s">
        <v>54</v>
      </c>
      <c r="D676" s="117"/>
      <c r="E676" s="119"/>
      <c r="F676" s="119"/>
      <c r="G676" s="119"/>
      <c r="H676" s="119" t="str">
        <f t="shared" si="514"/>
        <v/>
      </c>
      <c r="I676" s="47"/>
      <c r="J676" s="47"/>
      <c r="K676" s="47"/>
      <c r="L676" s="47">
        <f t="shared" si="492"/>
        <v>0</v>
      </c>
      <c r="M676" s="47">
        <f t="shared" si="493"/>
        <v>257</v>
      </c>
      <c r="N676" s="47"/>
      <c r="O676" s="47">
        <f t="shared" si="519"/>
        <v>10</v>
      </c>
      <c r="P676" s="47">
        <f t="shared" si="520"/>
        <v>0</v>
      </c>
      <c r="Q676" s="47">
        <f t="shared" si="521"/>
        <v>1</v>
      </c>
      <c r="R676" s="47" t="str">
        <f t="shared" si="522"/>
        <v>10.1</v>
      </c>
      <c r="S676" s="47"/>
      <c r="T676" s="47"/>
      <c r="U676" s="47"/>
      <c r="V676" s="47"/>
      <c r="W676" s="47"/>
      <c r="X676" s="47"/>
      <c r="Y676" s="47"/>
      <c r="Z676" s="47"/>
    </row>
    <row r="677" spans="1:26" s="10" customFormat="1" outlineLevel="1">
      <c r="A677" s="115" t="str">
        <f t="shared" si="518"/>
        <v/>
      </c>
      <c r="B677" s="146" t="str">
        <f t="shared" si="513"/>
        <v/>
      </c>
      <c r="C677" s="123"/>
      <c r="D677" s="124"/>
      <c r="E677" s="152"/>
      <c r="F677" s="119"/>
      <c r="G677" s="119"/>
      <c r="H677" s="119" t="str">
        <f t="shared" si="514"/>
        <v/>
      </c>
      <c r="I677" s="47"/>
      <c r="J677" s="47"/>
      <c r="K677" s="47"/>
      <c r="L677" s="47">
        <f t="shared" si="492"/>
        <v>0</v>
      </c>
      <c r="M677" s="47">
        <f t="shared" si="493"/>
        <v>257</v>
      </c>
      <c r="N677" s="47"/>
      <c r="O677" s="47">
        <f t="shared" si="519"/>
        <v>10</v>
      </c>
      <c r="P677" s="47">
        <f t="shared" si="520"/>
        <v>0</v>
      </c>
      <c r="Q677" s="47">
        <f t="shared" si="521"/>
        <v>1</v>
      </c>
      <c r="R677" s="47" t="str">
        <f t="shared" si="522"/>
        <v>10.1</v>
      </c>
      <c r="S677" s="47"/>
      <c r="T677" s="47"/>
      <c r="U677" s="47"/>
      <c r="V677" s="47"/>
      <c r="W677" s="47"/>
      <c r="X677" s="47"/>
      <c r="Y677" s="47"/>
      <c r="Z677" s="47"/>
    </row>
    <row r="678" spans="1:26" s="10" customFormat="1" ht="33.75" outlineLevel="1">
      <c r="A678" s="115">
        <f t="shared" si="518"/>
        <v>258</v>
      </c>
      <c r="B678" s="146" t="str">
        <f t="shared" si="513"/>
        <v>10.2</v>
      </c>
      <c r="C678" s="125" t="s">
        <v>186</v>
      </c>
      <c r="D678" s="117" t="s">
        <v>47</v>
      </c>
      <c r="E678" s="119">
        <v>1</v>
      </c>
      <c r="F678" s="119">
        <v>0</v>
      </c>
      <c r="G678" s="119">
        <f>E678*F678</f>
        <v>0</v>
      </c>
      <c r="H678" s="119" t="str">
        <f t="shared" si="514"/>
        <v>vlastní</v>
      </c>
      <c r="I678" s="47"/>
      <c r="J678" s="47"/>
      <c r="K678" s="47"/>
      <c r="L678" s="47">
        <f t="shared" si="492"/>
        <v>1</v>
      </c>
      <c r="M678" s="47">
        <f t="shared" si="493"/>
        <v>258</v>
      </c>
      <c r="N678" s="47"/>
      <c r="O678" s="47">
        <f t="shared" si="519"/>
        <v>10</v>
      </c>
      <c r="P678" s="47">
        <f t="shared" si="520"/>
        <v>1</v>
      </c>
      <c r="Q678" s="47">
        <f t="shared" si="521"/>
        <v>2</v>
      </c>
      <c r="R678" s="47" t="str">
        <f t="shared" si="522"/>
        <v>10.2</v>
      </c>
      <c r="S678" s="47"/>
      <c r="T678" s="47"/>
      <c r="U678" s="47"/>
      <c r="V678" s="47"/>
      <c r="W678" s="47"/>
      <c r="X678" s="47"/>
      <c r="Y678" s="47"/>
      <c r="Z678" s="47"/>
    </row>
    <row r="679" spans="1:26" s="10" customFormat="1" ht="45" outlineLevel="1">
      <c r="A679" s="115" t="str">
        <f t="shared" si="518"/>
        <v/>
      </c>
      <c r="B679" s="146" t="str">
        <f t="shared" si="513"/>
        <v/>
      </c>
      <c r="C679" s="125" t="s">
        <v>69</v>
      </c>
      <c r="D679" s="117"/>
      <c r="E679" s="119"/>
      <c r="F679" s="119"/>
      <c r="G679" s="119"/>
      <c r="H679" s="119" t="str">
        <f t="shared" si="514"/>
        <v/>
      </c>
      <c r="I679" s="47"/>
      <c r="J679" s="47"/>
      <c r="K679" s="47"/>
      <c r="L679" s="47">
        <f t="shared" si="492"/>
        <v>0</v>
      </c>
      <c r="M679" s="47">
        <f t="shared" si="493"/>
        <v>258</v>
      </c>
      <c r="N679" s="47"/>
      <c r="O679" s="47">
        <f t="shared" si="519"/>
        <v>10</v>
      </c>
      <c r="P679" s="47">
        <f t="shared" si="520"/>
        <v>0</v>
      </c>
      <c r="Q679" s="47">
        <f t="shared" si="521"/>
        <v>2</v>
      </c>
      <c r="R679" s="47" t="str">
        <f t="shared" si="522"/>
        <v>10.2</v>
      </c>
      <c r="S679" s="47"/>
      <c r="T679" s="47"/>
      <c r="U679" s="47"/>
      <c r="V679" s="47"/>
      <c r="W679" s="47"/>
      <c r="X679" s="47"/>
      <c r="Y679" s="47"/>
      <c r="Z679" s="47"/>
    </row>
    <row r="680" spans="1:26" s="10" customFormat="1" ht="67.5" outlineLevel="1">
      <c r="A680" s="115">
        <f t="shared" si="518"/>
        <v>259</v>
      </c>
      <c r="B680" s="146" t="str">
        <f t="shared" si="513"/>
        <v>10.3</v>
      </c>
      <c r="C680" s="125" t="s">
        <v>147</v>
      </c>
      <c r="D680" s="117" t="s">
        <v>47</v>
      </c>
      <c r="E680" s="119">
        <v>1</v>
      </c>
      <c r="F680" s="119">
        <v>0</v>
      </c>
      <c r="G680" s="119">
        <f>E680*F680</f>
        <v>0</v>
      </c>
      <c r="H680" s="119" t="str">
        <f t="shared" si="514"/>
        <v>vlastní</v>
      </c>
      <c r="I680" s="47"/>
      <c r="J680" s="47"/>
      <c r="K680" s="47"/>
      <c r="L680" s="47">
        <f t="shared" si="492"/>
        <v>1</v>
      </c>
      <c r="M680" s="47">
        <f t="shared" si="493"/>
        <v>259</v>
      </c>
      <c r="N680" s="47"/>
      <c r="O680" s="47">
        <f t="shared" si="519"/>
        <v>10</v>
      </c>
      <c r="P680" s="47">
        <f t="shared" si="520"/>
        <v>1</v>
      </c>
      <c r="Q680" s="47">
        <f t="shared" si="521"/>
        <v>3</v>
      </c>
      <c r="R680" s="47" t="str">
        <f t="shared" si="522"/>
        <v>10.3</v>
      </c>
      <c r="S680" s="47"/>
      <c r="T680" s="47"/>
      <c r="U680" s="47"/>
      <c r="V680" s="47"/>
      <c r="W680" s="47"/>
      <c r="X680" s="47"/>
      <c r="Y680" s="47"/>
      <c r="Z680" s="47"/>
    </row>
    <row r="681" spans="1:26" s="10" customFormat="1" ht="33.75" outlineLevel="1">
      <c r="A681" s="115"/>
      <c r="B681" s="146"/>
      <c r="C681" s="125" t="s">
        <v>440</v>
      </c>
      <c r="D681" s="117"/>
      <c r="E681" s="119"/>
      <c r="F681" s="119"/>
      <c r="G681" s="119"/>
      <c r="H681" s="119"/>
      <c r="I681" s="47"/>
      <c r="J681" s="47"/>
      <c r="K681" s="47"/>
      <c r="L681" s="47">
        <f t="shared" si="492"/>
        <v>0</v>
      </c>
      <c r="M681" s="47">
        <f t="shared" si="493"/>
        <v>259</v>
      </c>
      <c r="N681" s="47"/>
      <c r="O681" s="47">
        <f t="shared" si="519"/>
        <v>10</v>
      </c>
      <c r="P681" s="47">
        <f t="shared" si="520"/>
        <v>0</v>
      </c>
      <c r="Q681" s="47">
        <f t="shared" si="521"/>
        <v>3</v>
      </c>
      <c r="R681" s="47" t="str">
        <f t="shared" si="522"/>
        <v>10.3</v>
      </c>
      <c r="S681" s="47"/>
      <c r="T681" s="47"/>
      <c r="U681" s="47"/>
      <c r="V681" s="47"/>
      <c r="W681" s="47"/>
      <c r="X681" s="47"/>
      <c r="Y681" s="47"/>
      <c r="Z681" s="47"/>
    </row>
    <row r="682" spans="1:26" s="10" customFormat="1" outlineLevel="1">
      <c r="A682" s="115" t="str">
        <f t="shared" ref="A682:A685" si="523">IF(L682=1,M682,"")</f>
        <v/>
      </c>
      <c r="B682" s="146" t="str">
        <f t="shared" ref="B682:B685" si="524">IF(P682=1,R682,"")</f>
        <v/>
      </c>
      <c r="C682" s="123"/>
      <c r="D682" s="117"/>
      <c r="E682" s="119"/>
      <c r="F682" s="119"/>
      <c r="G682" s="119"/>
      <c r="H682" s="119"/>
      <c r="I682" s="47"/>
      <c r="J682" s="47"/>
      <c r="K682" s="47"/>
      <c r="L682" s="47">
        <f t="shared" si="492"/>
        <v>0</v>
      </c>
      <c r="M682" s="47">
        <f t="shared" si="493"/>
        <v>259</v>
      </c>
      <c r="N682" s="47"/>
      <c r="O682" s="47">
        <f t="shared" si="519"/>
        <v>10</v>
      </c>
      <c r="P682" s="47">
        <f t="shared" si="520"/>
        <v>0</v>
      </c>
      <c r="Q682" s="47">
        <f t="shared" si="521"/>
        <v>3</v>
      </c>
      <c r="R682" s="47" t="str">
        <f t="shared" si="522"/>
        <v>10.3</v>
      </c>
      <c r="S682" s="47"/>
      <c r="T682" s="47"/>
      <c r="U682" s="47"/>
      <c r="V682" s="47"/>
      <c r="W682" s="47"/>
      <c r="X682" s="47"/>
      <c r="Y682" s="47"/>
      <c r="Z682" s="47"/>
    </row>
    <row r="683" spans="1:26" s="10" customFormat="1" ht="33.75" outlineLevel="1">
      <c r="A683" s="115">
        <f t="shared" si="523"/>
        <v>260</v>
      </c>
      <c r="B683" s="146" t="str">
        <f t="shared" si="524"/>
        <v>10.4</v>
      </c>
      <c r="C683" s="129" t="s">
        <v>472</v>
      </c>
      <c r="D683" s="117" t="s">
        <v>47</v>
      </c>
      <c r="E683" s="119">
        <v>2</v>
      </c>
      <c r="F683" s="135">
        <v>0</v>
      </c>
      <c r="G683" s="119">
        <f>E683*F683</f>
        <v>0</v>
      </c>
      <c r="H683" s="119" t="str">
        <f t="shared" ref="H683:H685" si="525">IF(ISBLANK(D683),"","vlastní")</f>
        <v>vlastní</v>
      </c>
      <c r="I683" s="47"/>
      <c r="J683" s="47"/>
      <c r="K683" s="47"/>
      <c r="L683" s="47">
        <f t="shared" si="492"/>
        <v>1</v>
      </c>
      <c r="M683" s="47">
        <f t="shared" si="493"/>
        <v>260</v>
      </c>
      <c r="N683" s="47"/>
      <c r="O683" s="47">
        <f t="shared" si="519"/>
        <v>10</v>
      </c>
      <c r="P683" s="47">
        <f t="shared" si="520"/>
        <v>1</v>
      </c>
      <c r="Q683" s="47">
        <f t="shared" si="521"/>
        <v>4</v>
      </c>
      <c r="R683" s="47" t="str">
        <f t="shared" si="522"/>
        <v>10.4</v>
      </c>
      <c r="S683" s="47"/>
      <c r="T683" s="47"/>
      <c r="U683" s="47"/>
      <c r="V683" s="47"/>
      <c r="W683" s="47"/>
      <c r="X683" s="47"/>
      <c r="Y683" s="47"/>
      <c r="Z683" s="47"/>
    </row>
    <row r="684" spans="1:26" s="10" customFormat="1" outlineLevel="1">
      <c r="A684" s="115" t="str">
        <f t="shared" si="523"/>
        <v/>
      </c>
      <c r="B684" s="146" t="str">
        <f t="shared" si="524"/>
        <v/>
      </c>
      <c r="C684" s="123"/>
      <c r="D684" s="124"/>
      <c r="E684" s="152"/>
      <c r="F684" s="119"/>
      <c r="G684" s="119"/>
      <c r="H684" s="119" t="str">
        <f t="shared" si="525"/>
        <v/>
      </c>
      <c r="I684" s="47"/>
      <c r="J684" s="47"/>
      <c r="K684" s="47"/>
      <c r="L684" s="47">
        <f t="shared" si="492"/>
        <v>0</v>
      </c>
      <c r="M684" s="47">
        <f t="shared" si="493"/>
        <v>260</v>
      </c>
      <c r="N684" s="47"/>
      <c r="O684" s="47">
        <f t="shared" si="519"/>
        <v>10</v>
      </c>
      <c r="P684" s="47">
        <f t="shared" si="520"/>
        <v>0</v>
      </c>
      <c r="Q684" s="47">
        <f t="shared" si="521"/>
        <v>4</v>
      </c>
      <c r="R684" s="47" t="str">
        <f t="shared" si="522"/>
        <v>10.4</v>
      </c>
      <c r="S684" s="47"/>
      <c r="T684" s="47"/>
      <c r="U684" s="47"/>
      <c r="V684" s="47"/>
      <c r="W684" s="47"/>
      <c r="X684" s="47"/>
      <c r="Y684" s="47"/>
      <c r="Z684" s="47"/>
    </row>
    <row r="685" spans="1:26" s="10" customFormat="1" ht="45" outlineLevel="1">
      <c r="A685" s="115">
        <f t="shared" si="523"/>
        <v>261</v>
      </c>
      <c r="B685" s="146" t="str">
        <f t="shared" si="524"/>
        <v>10.5</v>
      </c>
      <c r="C685" s="126" t="s">
        <v>408</v>
      </c>
      <c r="D685" s="186" t="s">
        <v>47</v>
      </c>
      <c r="E685" s="153">
        <v>4</v>
      </c>
      <c r="F685" s="119">
        <v>0</v>
      </c>
      <c r="G685" s="119">
        <f>E685*F685</f>
        <v>0</v>
      </c>
      <c r="H685" s="119" t="str">
        <f t="shared" si="525"/>
        <v>vlastní</v>
      </c>
      <c r="I685" s="47"/>
      <c r="J685" s="47"/>
      <c r="K685" s="47"/>
      <c r="L685" s="47">
        <f t="shared" si="492"/>
        <v>1</v>
      </c>
      <c r="M685" s="47">
        <f t="shared" si="493"/>
        <v>261</v>
      </c>
      <c r="N685" s="47"/>
      <c r="O685" s="47">
        <f t="shared" si="519"/>
        <v>10</v>
      </c>
      <c r="P685" s="47">
        <f t="shared" si="520"/>
        <v>1</v>
      </c>
      <c r="Q685" s="47">
        <f t="shared" si="521"/>
        <v>5</v>
      </c>
      <c r="R685" s="47" t="str">
        <f t="shared" si="522"/>
        <v>10.5</v>
      </c>
      <c r="S685" s="47"/>
      <c r="T685" s="47"/>
      <c r="U685" s="47"/>
      <c r="V685" s="47"/>
      <c r="W685" s="47"/>
      <c r="X685" s="47"/>
      <c r="Y685" s="47"/>
      <c r="Z685" s="47"/>
    </row>
    <row r="686" spans="1:26" s="10" customFormat="1" ht="22.5" outlineLevel="1">
      <c r="A686" s="115"/>
      <c r="B686" s="146"/>
      <c r="C686" s="126" t="s">
        <v>87</v>
      </c>
      <c r="D686" s="186"/>
      <c r="E686" s="153"/>
      <c r="F686" s="119"/>
      <c r="G686" s="119"/>
      <c r="H686" s="119"/>
      <c r="I686" s="47"/>
      <c r="J686" s="47"/>
      <c r="K686" s="47"/>
      <c r="L686" s="47">
        <f t="shared" si="492"/>
        <v>0</v>
      </c>
      <c r="M686" s="47">
        <f t="shared" si="493"/>
        <v>261</v>
      </c>
      <c r="N686" s="47"/>
      <c r="O686" s="47">
        <f t="shared" si="519"/>
        <v>10</v>
      </c>
      <c r="P686" s="47">
        <f t="shared" si="520"/>
        <v>0</v>
      </c>
      <c r="Q686" s="47">
        <f t="shared" si="521"/>
        <v>5</v>
      </c>
      <c r="R686" s="47" t="str">
        <f t="shared" si="522"/>
        <v>10.5</v>
      </c>
      <c r="S686" s="47"/>
      <c r="T686" s="47"/>
      <c r="U686" s="47"/>
      <c r="V686" s="47"/>
      <c r="W686" s="47"/>
      <c r="X686" s="47"/>
      <c r="Y686" s="47"/>
      <c r="Z686" s="47"/>
    </row>
    <row r="687" spans="1:26" s="10" customFormat="1" outlineLevel="1">
      <c r="A687" s="115" t="str">
        <f t="shared" ref="A687:A688" si="526">IF(L687=1,M687,"")</f>
        <v/>
      </c>
      <c r="B687" s="146" t="str">
        <f t="shared" ref="B687:B688" si="527">IF(P687=1,R687,"")</f>
        <v/>
      </c>
      <c r="C687" s="123"/>
      <c r="D687" s="187"/>
      <c r="E687" s="152"/>
      <c r="F687" s="119"/>
      <c r="G687" s="119"/>
      <c r="H687" s="119" t="str">
        <f t="shared" ref="H687:H688" si="528">IF(ISBLANK(D687),"","vlastní")</f>
        <v/>
      </c>
      <c r="I687" s="47"/>
      <c r="J687" s="47"/>
      <c r="K687" s="47"/>
      <c r="L687" s="47">
        <f t="shared" si="492"/>
        <v>0</v>
      </c>
      <c r="M687" s="47">
        <f t="shared" si="493"/>
        <v>261</v>
      </c>
      <c r="N687" s="47"/>
      <c r="O687" s="47">
        <f t="shared" si="519"/>
        <v>10</v>
      </c>
      <c r="P687" s="47">
        <f t="shared" ref="P687:P750" si="529">IF(ISTEXT(D687),1,0)</f>
        <v>0</v>
      </c>
      <c r="Q687" s="47">
        <f t="shared" ref="Q687:Q750" si="530">P687+Q686</f>
        <v>5</v>
      </c>
      <c r="R687" s="47" t="str">
        <f t="shared" ref="R687:R750" si="531">CONCATENATE(O687,".",Q687)</f>
        <v>10.5</v>
      </c>
      <c r="S687" s="47"/>
      <c r="T687" s="47"/>
      <c r="U687" s="47"/>
      <c r="V687" s="47"/>
      <c r="W687" s="47"/>
      <c r="X687" s="47"/>
      <c r="Y687" s="47"/>
      <c r="Z687" s="47"/>
    </row>
    <row r="688" spans="1:26" s="10" customFormat="1" ht="45" outlineLevel="1">
      <c r="A688" s="115">
        <f t="shared" si="526"/>
        <v>262</v>
      </c>
      <c r="B688" s="146" t="str">
        <f t="shared" si="527"/>
        <v>10.6</v>
      </c>
      <c r="C688" s="126" t="s">
        <v>409</v>
      </c>
      <c r="D688" s="186" t="s">
        <v>47</v>
      </c>
      <c r="E688" s="153">
        <v>2</v>
      </c>
      <c r="F688" s="119">
        <v>0</v>
      </c>
      <c r="G688" s="119">
        <f>E688*F688</f>
        <v>0</v>
      </c>
      <c r="H688" s="119" t="str">
        <f t="shared" si="528"/>
        <v>vlastní</v>
      </c>
      <c r="I688" s="47"/>
      <c r="J688" s="47"/>
      <c r="K688" s="47"/>
      <c r="L688" s="47">
        <f t="shared" si="492"/>
        <v>1</v>
      </c>
      <c r="M688" s="47">
        <f t="shared" si="493"/>
        <v>262</v>
      </c>
      <c r="N688" s="47"/>
      <c r="O688" s="47">
        <f t="shared" si="519"/>
        <v>10</v>
      </c>
      <c r="P688" s="47">
        <f t="shared" si="529"/>
        <v>1</v>
      </c>
      <c r="Q688" s="47">
        <f t="shared" si="530"/>
        <v>6</v>
      </c>
      <c r="R688" s="47" t="str">
        <f t="shared" si="531"/>
        <v>10.6</v>
      </c>
      <c r="S688" s="47"/>
      <c r="T688" s="47"/>
      <c r="U688" s="47"/>
      <c r="V688" s="47"/>
      <c r="W688" s="47"/>
      <c r="X688" s="47"/>
      <c r="Y688" s="47"/>
      <c r="Z688" s="47"/>
    </row>
    <row r="689" spans="1:26" s="10" customFormat="1" ht="22.5" outlineLevel="1">
      <c r="A689" s="115"/>
      <c r="B689" s="146"/>
      <c r="C689" s="126" t="s">
        <v>87</v>
      </c>
      <c r="D689" s="186"/>
      <c r="E689" s="153"/>
      <c r="F689" s="119"/>
      <c r="G689" s="119"/>
      <c r="H689" s="119"/>
      <c r="I689" s="47"/>
      <c r="J689" s="47"/>
      <c r="K689" s="47"/>
      <c r="L689" s="47">
        <f t="shared" si="492"/>
        <v>0</v>
      </c>
      <c r="M689" s="47">
        <f t="shared" si="493"/>
        <v>262</v>
      </c>
      <c r="N689" s="47"/>
      <c r="O689" s="47">
        <f t="shared" si="519"/>
        <v>10</v>
      </c>
      <c r="P689" s="47">
        <f t="shared" si="529"/>
        <v>0</v>
      </c>
      <c r="Q689" s="47">
        <f t="shared" si="530"/>
        <v>6</v>
      </c>
      <c r="R689" s="47" t="str">
        <f t="shared" si="531"/>
        <v>10.6</v>
      </c>
      <c r="S689" s="47"/>
      <c r="T689" s="47"/>
      <c r="U689" s="47"/>
      <c r="V689" s="47"/>
      <c r="W689" s="47"/>
      <c r="X689" s="47"/>
      <c r="Y689" s="47"/>
      <c r="Z689" s="47"/>
    </row>
    <row r="690" spans="1:26" s="10" customFormat="1" outlineLevel="1">
      <c r="A690" s="115"/>
      <c r="B690" s="146"/>
      <c r="C690" s="123"/>
      <c r="D690" s="124"/>
      <c r="E690" s="152"/>
      <c r="F690" s="119"/>
      <c r="G690" s="119"/>
      <c r="H690" s="119"/>
      <c r="I690" s="47"/>
      <c r="J690" s="47"/>
      <c r="K690" s="47"/>
      <c r="L690" s="47">
        <f t="shared" si="492"/>
        <v>0</v>
      </c>
      <c r="M690" s="47">
        <f t="shared" si="493"/>
        <v>262</v>
      </c>
      <c r="N690" s="47"/>
      <c r="O690" s="47">
        <f t="shared" si="519"/>
        <v>10</v>
      </c>
      <c r="P690" s="47">
        <f t="shared" si="529"/>
        <v>0</v>
      </c>
      <c r="Q690" s="47">
        <f t="shared" si="530"/>
        <v>6</v>
      </c>
      <c r="R690" s="47" t="str">
        <f t="shared" si="531"/>
        <v>10.6</v>
      </c>
      <c r="S690" s="47"/>
      <c r="T690" s="47"/>
      <c r="U690" s="47"/>
      <c r="V690" s="47"/>
      <c r="W690" s="47"/>
      <c r="X690" s="47"/>
      <c r="Y690" s="47"/>
      <c r="Z690" s="47"/>
    </row>
    <row r="691" spans="1:26" s="10" customFormat="1" ht="45" outlineLevel="1">
      <c r="A691" s="115">
        <f t="shared" ref="A691" si="532">IF(L691=1,M691,"")</f>
        <v>263</v>
      </c>
      <c r="B691" s="146" t="str">
        <f t="shared" ref="B691" si="533">IF(P691=1,R691,"")</f>
        <v>10.7</v>
      </c>
      <c r="C691" s="126" t="s">
        <v>410</v>
      </c>
      <c r="D691" s="186" t="s">
        <v>47</v>
      </c>
      <c r="E691" s="153">
        <v>5</v>
      </c>
      <c r="F691" s="119">
        <v>0</v>
      </c>
      <c r="G691" s="119">
        <f>E691*F691</f>
        <v>0</v>
      </c>
      <c r="H691" s="119" t="str">
        <f t="shared" ref="H691" si="534">IF(ISBLANK(D691),"","vlastní")</f>
        <v>vlastní</v>
      </c>
      <c r="I691" s="47"/>
      <c r="J691" s="47"/>
      <c r="K691" s="47"/>
      <c r="L691" s="47">
        <f t="shared" si="492"/>
        <v>1</v>
      </c>
      <c r="M691" s="47">
        <f t="shared" si="493"/>
        <v>263</v>
      </c>
      <c r="N691" s="47"/>
      <c r="O691" s="47">
        <f t="shared" si="519"/>
        <v>10</v>
      </c>
      <c r="P691" s="47">
        <f t="shared" si="529"/>
        <v>1</v>
      </c>
      <c r="Q691" s="47">
        <f t="shared" si="530"/>
        <v>7</v>
      </c>
      <c r="R691" s="47" t="str">
        <f t="shared" si="531"/>
        <v>10.7</v>
      </c>
      <c r="S691" s="47"/>
      <c r="T691" s="47"/>
      <c r="U691" s="47"/>
      <c r="V691" s="47"/>
      <c r="W691" s="47"/>
      <c r="X691" s="47"/>
      <c r="Y691" s="47"/>
      <c r="Z691" s="47"/>
    </row>
    <row r="692" spans="1:26" s="10" customFormat="1" ht="22.5" outlineLevel="1">
      <c r="A692" s="115"/>
      <c r="B692" s="146"/>
      <c r="C692" s="126" t="s">
        <v>87</v>
      </c>
      <c r="D692" s="186"/>
      <c r="E692" s="153"/>
      <c r="F692" s="119"/>
      <c r="G692" s="119"/>
      <c r="H692" s="119"/>
      <c r="I692" s="47"/>
      <c r="J692" s="47"/>
      <c r="K692" s="47"/>
      <c r="L692" s="47">
        <f t="shared" si="492"/>
        <v>0</v>
      </c>
      <c r="M692" s="47">
        <f t="shared" si="493"/>
        <v>263</v>
      </c>
      <c r="N692" s="47"/>
      <c r="O692" s="47">
        <f t="shared" si="519"/>
        <v>10</v>
      </c>
      <c r="P692" s="47">
        <f t="shared" si="529"/>
        <v>0</v>
      </c>
      <c r="Q692" s="47">
        <f t="shared" si="530"/>
        <v>7</v>
      </c>
      <c r="R692" s="47" t="str">
        <f t="shared" si="531"/>
        <v>10.7</v>
      </c>
      <c r="S692" s="47"/>
      <c r="T692" s="47"/>
      <c r="U692" s="47"/>
      <c r="V692" s="47"/>
      <c r="W692" s="47"/>
      <c r="X692" s="47"/>
      <c r="Y692" s="47"/>
      <c r="Z692" s="47"/>
    </row>
    <row r="693" spans="1:26" s="10" customFormat="1" outlineLevel="1">
      <c r="A693" s="115" t="str">
        <f t="shared" ref="A693" si="535">IF(L693=1,M693,"")</f>
        <v/>
      </c>
      <c r="B693" s="146" t="str">
        <f t="shared" ref="B693:B694" si="536">IF(P693=1,R693,"")</f>
        <v/>
      </c>
      <c r="C693" s="123"/>
      <c r="D693" s="187"/>
      <c r="E693" s="152"/>
      <c r="F693" s="119"/>
      <c r="G693" s="119"/>
      <c r="H693" s="119" t="str">
        <f t="shared" ref="H693" si="537">IF(ISBLANK(D693),"","vlastní")</f>
        <v/>
      </c>
      <c r="I693" s="47"/>
      <c r="J693" s="47"/>
      <c r="K693" s="47"/>
      <c r="L693" s="47">
        <f t="shared" si="492"/>
        <v>0</v>
      </c>
      <c r="M693" s="47">
        <f t="shared" si="493"/>
        <v>263</v>
      </c>
      <c r="N693" s="47"/>
      <c r="O693" s="47">
        <f t="shared" si="519"/>
        <v>10</v>
      </c>
      <c r="P693" s="47">
        <f t="shared" si="529"/>
        <v>0</v>
      </c>
      <c r="Q693" s="47">
        <f t="shared" si="530"/>
        <v>7</v>
      </c>
      <c r="R693" s="47" t="str">
        <f t="shared" si="531"/>
        <v>10.7</v>
      </c>
      <c r="S693" s="47"/>
      <c r="T693" s="47"/>
      <c r="U693" s="47"/>
      <c r="V693" s="47"/>
      <c r="W693" s="47"/>
      <c r="X693" s="47"/>
      <c r="Y693" s="47"/>
      <c r="Z693" s="47"/>
    </row>
    <row r="694" spans="1:26" s="10" customFormat="1" ht="45" outlineLevel="1">
      <c r="A694" s="115">
        <f t="shared" ref="A694" si="538">IF(L694=1,M694,"")</f>
        <v>264</v>
      </c>
      <c r="B694" s="146" t="str">
        <f t="shared" si="536"/>
        <v>10.8</v>
      </c>
      <c r="C694" s="126" t="s">
        <v>411</v>
      </c>
      <c r="D694" s="186" t="s">
        <v>47</v>
      </c>
      <c r="E694" s="153">
        <v>5</v>
      </c>
      <c r="F694" s="119">
        <v>0</v>
      </c>
      <c r="G694" s="119">
        <f>E694*F694</f>
        <v>0</v>
      </c>
      <c r="H694" s="119" t="str">
        <f t="shared" ref="H694" si="539">IF(ISBLANK(D694),"","vlastní")</f>
        <v>vlastní</v>
      </c>
      <c r="I694" s="47"/>
      <c r="J694" s="47"/>
      <c r="K694" s="47"/>
      <c r="L694" s="47">
        <f t="shared" si="492"/>
        <v>1</v>
      </c>
      <c r="M694" s="47">
        <f t="shared" si="493"/>
        <v>264</v>
      </c>
      <c r="N694" s="47"/>
      <c r="O694" s="47">
        <f t="shared" si="519"/>
        <v>10</v>
      </c>
      <c r="P694" s="47">
        <f t="shared" si="529"/>
        <v>1</v>
      </c>
      <c r="Q694" s="47">
        <f t="shared" si="530"/>
        <v>8</v>
      </c>
      <c r="R694" s="47" t="str">
        <f t="shared" si="531"/>
        <v>10.8</v>
      </c>
      <c r="S694" s="47"/>
      <c r="T694" s="47"/>
      <c r="U694" s="47"/>
      <c r="V694" s="47"/>
      <c r="W694" s="47"/>
      <c r="X694" s="47"/>
      <c r="Y694" s="47"/>
      <c r="Z694" s="47"/>
    </row>
    <row r="695" spans="1:26" s="10" customFormat="1" ht="22.5" outlineLevel="1">
      <c r="A695" s="115"/>
      <c r="B695" s="146"/>
      <c r="C695" s="126" t="s">
        <v>87</v>
      </c>
      <c r="D695" s="186"/>
      <c r="E695" s="153"/>
      <c r="F695" s="119"/>
      <c r="G695" s="119"/>
      <c r="H695" s="119"/>
      <c r="I695" s="47"/>
      <c r="J695" s="47"/>
      <c r="K695" s="47"/>
      <c r="L695" s="47">
        <f t="shared" si="492"/>
        <v>0</v>
      </c>
      <c r="M695" s="47">
        <f t="shared" si="493"/>
        <v>264</v>
      </c>
      <c r="N695" s="47"/>
      <c r="O695" s="47">
        <f t="shared" si="519"/>
        <v>10</v>
      </c>
      <c r="P695" s="47">
        <f t="shared" si="529"/>
        <v>0</v>
      </c>
      <c r="Q695" s="47">
        <f t="shared" si="530"/>
        <v>8</v>
      </c>
      <c r="R695" s="47" t="str">
        <f t="shared" si="531"/>
        <v>10.8</v>
      </c>
      <c r="S695" s="47"/>
      <c r="T695" s="47"/>
      <c r="U695" s="47"/>
      <c r="V695" s="47"/>
      <c r="W695" s="47"/>
      <c r="X695" s="47"/>
      <c r="Y695" s="47"/>
      <c r="Z695" s="47"/>
    </row>
    <row r="696" spans="1:26" s="10" customFormat="1" outlineLevel="1">
      <c r="A696" s="115" t="str">
        <f t="shared" ref="A696:A697" si="540">IF(L696=1,M696,"")</f>
        <v/>
      </c>
      <c r="B696" s="146" t="str">
        <f t="shared" ref="B696:B736" si="541">IF(P696=1,R696,"")</f>
        <v/>
      </c>
      <c r="C696" s="123"/>
      <c r="D696" s="187"/>
      <c r="E696" s="152"/>
      <c r="F696" s="119"/>
      <c r="G696" s="119"/>
      <c r="H696" s="119" t="str">
        <f t="shared" ref="H696:H697" si="542">IF(ISBLANK(D696),"","vlastní")</f>
        <v/>
      </c>
      <c r="I696" s="47"/>
      <c r="J696" s="47"/>
      <c r="K696" s="47"/>
      <c r="L696" s="47">
        <f t="shared" si="492"/>
        <v>0</v>
      </c>
      <c r="M696" s="47">
        <f t="shared" si="493"/>
        <v>264</v>
      </c>
      <c r="N696" s="47"/>
      <c r="O696" s="47">
        <f t="shared" si="519"/>
        <v>10</v>
      </c>
      <c r="P696" s="47">
        <f t="shared" si="529"/>
        <v>0</v>
      </c>
      <c r="Q696" s="47">
        <f t="shared" si="530"/>
        <v>8</v>
      </c>
      <c r="R696" s="47" t="str">
        <f t="shared" si="531"/>
        <v>10.8</v>
      </c>
      <c r="S696" s="47"/>
      <c r="T696" s="47"/>
      <c r="U696" s="47"/>
      <c r="V696" s="47"/>
      <c r="W696" s="47"/>
      <c r="X696" s="47"/>
      <c r="Y696" s="47"/>
      <c r="Z696" s="47"/>
    </row>
    <row r="697" spans="1:26" s="10" customFormat="1" ht="45" outlineLevel="1">
      <c r="A697" s="115">
        <f t="shared" si="540"/>
        <v>265</v>
      </c>
      <c r="B697" s="146" t="str">
        <f t="shared" si="541"/>
        <v>10.9</v>
      </c>
      <c r="C697" s="126" t="s">
        <v>412</v>
      </c>
      <c r="D697" s="186" t="s">
        <v>47</v>
      </c>
      <c r="E697" s="153">
        <v>2</v>
      </c>
      <c r="F697" s="119">
        <v>0</v>
      </c>
      <c r="G697" s="119">
        <f>E697*F697</f>
        <v>0</v>
      </c>
      <c r="H697" s="119" t="str">
        <f t="shared" si="542"/>
        <v>vlastní</v>
      </c>
      <c r="I697" s="47"/>
      <c r="J697" s="47"/>
      <c r="K697" s="47"/>
      <c r="L697" s="47">
        <f t="shared" si="492"/>
        <v>1</v>
      </c>
      <c r="M697" s="47">
        <f t="shared" si="493"/>
        <v>265</v>
      </c>
      <c r="N697" s="47"/>
      <c r="O697" s="47">
        <f t="shared" si="519"/>
        <v>10</v>
      </c>
      <c r="P697" s="47">
        <f t="shared" si="529"/>
        <v>1</v>
      </c>
      <c r="Q697" s="47">
        <f t="shared" si="530"/>
        <v>9</v>
      </c>
      <c r="R697" s="47" t="str">
        <f t="shared" si="531"/>
        <v>10.9</v>
      </c>
      <c r="S697" s="47"/>
      <c r="T697" s="47"/>
      <c r="U697" s="47"/>
      <c r="V697" s="47"/>
      <c r="W697" s="47"/>
      <c r="X697" s="47"/>
      <c r="Y697" s="47"/>
      <c r="Z697" s="47"/>
    </row>
    <row r="698" spans="1:26" s="10" customFormat="1" ht="22.5" outlineLevel="1">
      <c r="A698" s="115"/>
      <c r="B698" s="146"/>
      <c r="C698" s="126" t="s">
        <v>87</v>
      </c>
      <c r="D698" s="186"/>
      <c r="E698" s="153"/>
      <c r="F698" s="119"/>
      <c r="G698" s="119"/>
      <c r="H698" s="119"/>
      <c r="I698" s="47"/>
      <c r="J698" s="47"/>
      <c r="K698" s="47"/>
      <c r="L698" s="47">
        <f t="shared" si="492"/>
        <v>0</v>
      </c>
      <c r="M698" s="47">
        <f t="shared" si="493"/>
        <v>265</v>
      </c>
      <c r="N698" s="47"/>
      <c r="O698" s="47">
        <f t="shared" si="519"/>
        <v>10</v>
      </c>
      <c r="P698" s="47">
        <f t="shared" si="529"/>
        <v>0</v>
      </c>
      <c r="Q698" s="47">
        <f t="shared" si="530"/>
        <v>9</v>
      </c>
      <c r="R698" s="47" t="str">
        <f t="shared" si="531"/>
        <v>10.9</v>
      </c>
      <c r="S698" s="47"/>
      <c r="T698" s="47"/>
      <c r="U698" s="47"/>
      <c r="V698" s="47"/>
      <c r="W698" s="47"/>
      <c r="X698" s="47"/>
      <c r="Y698" s="47"/>
      <c r="Z698" s="47"/>
    </row>
    <row r="699" spans="1:26" s="10" customFormat="1" outlineLevel="1">
      <c r="A699" s="115" t="str">
        <f t="shared" ref="A699:A700" si="543">IF(L699=1,M699,"")</f>
        <v/>
      </c>
      <c r="B699" s="146" t="str">
        <f t="shared" ref="B699:B700" si="544">IF(P699=1,R699,"")</f>
        <v/>
      </c>
      <c r="C699" s="123"/>
      <c r="D699" s="187"/>
      <c r="E699" s="152"/>
      <c r="F699" s="119"/>
      <c r="G699" s="119"/>
      <c r="H699" s="119" t="str">
        <f t="shared" ref="H699:H700" si="545">IF(ISBLANK(D699),"","vlastní")</f>
        <v/>
      </c>
      <c r="I699" s="47"/>
      <c r="J699" s="47"/>
      <c r="K699" s="47"/>
      <c r="L699" s="47">
        <f t="shared" si="492"/>
        <v>0</v>
      </c>
      <c r="M699" s="47">
        <f t="shared" si="493"/>
        <v>265</v>
      </c>
      <c r="N699" s="47"/>
      <c r="O699" s="47">
        <f t="shared" si="519"/>
        <v>10</v>
      </c>
      <c r="P699" s="47">
        <f t="shared" si="529"/>
        <v>0</v>
      </c>
      <c r="Q699" s="47">
        <f t="shared" si="530"/>
        <v>9</v>
      </c>
      <c r="R699" s="47" t="str">
        <f t="shared" si="531"/>
        <v>10.9</v>
      </c>
      <c r="S699" s="47"/>
      <c r="T699" s="47"/>
      <c r="U699" s="47"/>
      <c r="V699" s="47"/>
      <c r="W699" s="47"/>
      <c r="X699" s="47"/>
      <c r="Y699" s="47"/>
      <c r="Z699" s="47"/>
    </row>
    <row r="700" spans="1:26" s="10" customFormat="1" ht="45" outlineLevel="1">
      <c r="A700" s="115">
        <f t="shared" si="543"/>
        <v>266</v>
      </c>
      <c r="B700" s="146" t="str">
        <f t="shared" si="544"/>
        <v>10.10</v>
      </c>
      <c r="C700" s="126" t="s">
        <v>413</v>
      </c>
      <c r="D700" s="186" t="s">
        <v>47</v>
      </c>
      <c r="E700" s="153">
        <v>1</v>
      </c>
      <c r="F700" s="119">
        <v>0</v>
      </c>
      <c r="G700" s="119">
        <f>E700*F700</f>
        <v>0</v>
      </c>
      <c r="H700" s="119" t="str">
        <f t="shared" si="545"/>
        <v>vlastní</v>
      </c>
      <c r="I700" s="47"/>
      <c r="J700" s="47"/>
      <c r="K700" s="47"/>
      <c r="L700" s="47">
        <f t="shared" si="492"/>
        <v>1</v>
      </c>
      <c r="M700" s="47">
        <f t="shared" si="493"/>
        <v>266</v>
      </c>
      <c r="N700" s="47"/>
      <c r="O700" s="47">
        <f t="shared" si="519"/>
        <v>10</v>
      </c>
      <c r="P700" s="47">
        <f t="shared" si="529"/>
        <v>1</v>
      </c>
      <c r="Q700" s="47">
        <f t="shared" si="530"/>
        <v>10</v>
      </c>
      <c r="R700" s="47" t="str">
        <f t="shared" si="531"/>
        <v>10.10</v>
      </c>
      <c r="S700" s="47"/>
      <c r="T700" s="47"/>
      <c r="U700" s="47"/>
      <c r="V700" s="47"/>
      <c r="W700" s="47"/>
      <c r="X700" s="47"/>
      <c r="Y700" s="47"/>
      <c r="Z700" s="47"/>
    </row>
    <row r="701" spans="1:26" s="10" customFormat="1" ht="22.5" outlineLevel="1">
      <c r="A701" s="115"/>
      <c r="B701" s="146"/>
      <c r="C701" s="126" t="s">
        <v>87</v>
      </c>
      <c r="D701" s="186"/>
      <c r="E701" s="153"/>
      <c r="F701" s="119"/>
      <c r="G701" s="119"/>
      <c r="H701" s="119"/>
      <c r="I701" s="47"/>
      <c r="J701" s="47"/>
      <c r="K701" s="47"/>
      <c r="L701" s="47">
        <f t="shared" si="492"/>
        <v>0</v>
      </c>
      <c r="M701" s="47">
        <f t="shared" si="493"/>
        <v>266</v>
      </c>
      <c r="N701" s="47"/>
      <c r="O701" s="47">
        <f t="shared" si="519"/>
        <v>10</v>
      </c>
      <c r="P701" s="47">
        <f t="shared" si="529"/>
        <v>0</v>
      </c>
      <c r="Q701" s="47">
        <f t="shared" si="530"/>
        <v>10</v>
      </c>
      <c r="R701" s="47" t="str">
        <f t="shared" si="531"/>
        <v>10.10</v>
      </c>
      <c r="S701" s="47"/>
      <c r="T701" s="47"/>
      <c r="U701" s="47"/>
      <c r="V701" s="47"/>
      <c r="W701" s="47"/>
      <c r="X701" s="47"/>
      <c r="Y701" s="47"/>
      <c r="Z701" s="47"/>
    </row>
    <row r="702" spans="1:26" s="10" customFormat="1" outlineLevel="1">
      <c r="A702" s="115" t="str">
        <f t="shared" ref="A702" si="546">IF(L702=1,M702,"")</f>
        <v/>
      </c>
      <c r="B702" s="146" t="str">
        <f t="shared" ref="B702" si="547">IF(P702=1,R702,"")</f>
        <v/>
      </c>
      <c r="C702" s="123"/>
      <c r="D702" s="187"/>
      <c r="E702" s="152"/>
      <c r="F702" s="119"/>
      <c r="G702" s="119"/>
      <c r="H702" s="119" t="str">
        <f t="shared" ref="H702" si="548">IF(ISBLANK(D702),"","vlastní")</f>
        <v/>
      </c>
      <c r="I702" s="47"/>
      <c r="J702" s="47"/>
      <c r="K702" s="47"/>
      <c r="L702" s="47">
        <f t="shared" si="492"/>
        <v>0</v>
      </c>
      <c r="M702" s="47">
        <f t="shared" si="493"/>
        <v>266</v>
      </c>
      <c r="N702" s="47"/>
      <c r="O702" s="47">
        <f t="shared" si="519"/>
        <v>10</v>
      </c>
      <c r="P702" s="47">
        <f t="shared" si="529"/>
        <v>0</v>
      </c>
      <c r="Q702" s="47">
        <f t="shared" si="530"/>
        <v>10</v>
      </c>
      <c r="R702" s="47" t="str">
        <f t="shared" si="531"/>
        <v>10.10</v>
      </c>
      <c r="S702" s="47"/>
      <c r="T702" s="47"/>
      <c r="U702" s="47"/>
      <c r="V702" s="47"/>
      <c r="W702" s="47"/>
      <c r="X702" s="47"/>
      <c r="Y702" s="47"/>
      <c r="Z702" s="47"/>
    </row>
    <row r="703" spans="1:26" s="10" customFormat="1" ht="56.25" outlineLevel="1">
      <c r="A703" s="115">
        <f t="shared" ref="A703:A704" si="549">IF(L703=1,M703,"")</f>
        <v>267</v>
      </c>
      <c r="B703" s="146" t="str">
        <f t="shared" si="541"/>
        <v>10.11</v>
      </c>
      <c r="C703" s="126" t="s">
        <v>430</v>
      </c>
      <c r="D703" s="186" t="s">
        <v>47</v>
      </c>
      <c r="E703" s="153">
        <v>58</v>
      </c>
      <c r="F703" s="119">
        <v>0</v>
      </c>
      <c r="G703" s="119">
        <f>E703*F703</f>
        <v>0</v>
      </c>
      <c r="H703" s="119" t="str">
        <f t="shared" ref="H703:H704" si="550">IF(ISBLANK(D703),"","vlastní")</f>
        <v>vlastní</v>
      </c>
      <c r="I703" s="47"/>
      <c r="J703" s="47"/>
      <c r="K703" s="47"/>
      <c r="L703" s="47">
        <f t="shared" si="492"/>
        <v>1</v>
      </c>
      <c r="M703" s="47">
        <f t="shared" si="493"/>
        <v>267</v>
      </c>
      <c r="N703" s="47"/>
      <c r="O703" s="47">
        <f t="shared" si="519"/>
        <v>10</v>
      </c>
      <c r="P703" s="47">
        <f t="shared" si="529"/>
        <v>1</v>
      </c>
      <c r="Q703" s="47">
        <f t="shared" si="530"/>
        <v>11</v>
      </c>
      <c r="R703" s="47" t="str">
        <f t="shared" si="531"/>
        <v>10.11</v>
      </c>
      <c r="S703" s="47"/>
      <c r="T703" s="47"/>
      <c r="U703" s="47"/>
      <c r="V703" s="47"/>
      <c r="W703" s="47"/>
      <c r="X703" s="47"/>
      <c r="Y703" s="47"/>
      <c r="Z703" s="47"/>
    </row>
    <row r="704" spans="1:26" s="10" customFormat="1" ht="22.5" outlineLevel="1">
      <c r="A704" s="115" t="str">
        <f t="shared" si="549"/>
        <v/>
      </c>
      <c r="B704" s="146" t="str">
        <f t="shared" si="541"/>
        <v/>
      </c>
      <c r="C704" s="126" t="s">
        <v>87</v>
      </c>
      <c r="D704" s="186"/>
      <c r="E704" s="153"/>
      <c r="F704" s="119"/>
      <c r="G704" s="119"/>
      <c r="H704" s="119" t="str">
        <f t="shared" si="550"/>
        <v/>
      </c>
      <c r="I704" s="47"/>
      <c r="J704" s="47"/>
      <c r="K704" s="47"/>
      <c r="L704" s="47">
        <f t="shared" si="492"/>
        <v>0</v>
      </c>
      <c r="M704" s="47">
        <f t="shared" si="493"/>
        <v>267</v>
      </c>
      <c r="N704" s="47"/>
      <c r="O704" s="47">
        <f t="shared" si="519"/>
        <v>10</v>
      </c>
      <c r="P704" s="47">
        <f t="shared" si="529"/>
        <v>0</v>
      </c>
      <c r="Q704" s="47">
        <f t="shared" si="530"/>
        <v>11</v>
      </c>
      <c r="R704" s="47" t="str">
        <f t="shared" si="531"/>
        <v>10.11</v>
      </c>
      <c r="S704" s="47"/>
      <c r="T704" s="47"/>
      <c r="U704" s="47"/>
      <c r="V704" s="47"/>
      <c r="W704" s="47"/>
      <c r="X704" s="47"/>
      <c r="Y704" s="47"/>
      <c r="Z704" s="47"/>
    </row>
    <row r="705" spans="1:26" s="10" customFormat="1" outlineLevel="1">
      <c r="A705" s="115"/>
      <c r="B705" s="146" t="str">
        <f t="shared" si="541"/>
        <v/>
      </c>
      <c r="C705" s="123"/>
      <c r="D705" s="186"/>
      <c r="E705" s="153"/>
      <c r="F705" s="119"/>
      <c r="G705" s="119"/>
      <c r="H705" s="119"/>
      <c r="I705" s="47"/>
      <c r="J705" s="47"/>
      <c r="K705" s="47"/>
      <c r="L705" s="47">
        <f t="shared" si="492"/>
        <v>0</v>
      </c>
      <c r="M705" s="47">
        <f t="shared" si="493"/>
        <v>267</v>
      </c>
      <c r="N705" s="47"/>
      <c r="O705" s="47">
        <f t="shared" si="519"/>
        <v>10</v>
      </c>
      <c r="P705" s="47">
        <f t="shared" si="529"/>
        <v>0</v>
      </c>
      <c r="Q705" s="47">
        <f t="shared" si="530"/>
        <v>11</v>
      </c>
      <c r="R705" s="47" t="str">
        <f t="shared" si="531"/>
        <v>10.11</v>
      </c>
      <c r="S705" s="47"/>
      <c r="T705" s="47"/>
      <c r="U705" s="47"/>
      <c r="V705" s="47"/>
      <c r="W705" s="47"/>
      <c r="X705" s="47"/>
      <c r="Y705" s="47"/>
      <c r="Z705" s="47"/>
    </row>
    <row r="706" spans="1:26" s="10" customFormat="1" ht="56.25" outlineLevel="1">
      <c r="A706" s="115">
        <f t="shared" ref="A706:A708" si="551">IF(L706=1,M706,"")</f>
        <v>268</v>
      </c>
      <c r="B706" s="146" t="str">
        <f t="shared" si="541"/>
        <v>10.12</v>
      </c>
      <c r="C706" s="126" t="s">
        <v>431</v>
      </c>
      <c r="D706" s="186" t="s">
        <v>47</v>
      </c>
      <c r="E706" s="153">
        <v>3</v>
      </c>
      <c r="F706" s="119">
        <v>0</v>
      </c>
      <c r="G706" s="119">
        <f>E706*F706</f>
        <v>0</v>
      </c>
      <c r="H706" s="119" t="str">
        <f t="shared" ref="H706:H708" si="552">IF(ISBLANK(D706),"","vlastní")</f>
        <v>vlastní</v>
      </c>
      <c r="I706" s="47"/>
      <c r="J706" s="47"/>
      <c r="K706" s="47"/>
      <c r="L706" s="47">
        <f t="shared" si="492"/>
        <v>1</v>
      </c>
      <c r="M706" s="47">
        <f t="shared" si="493"/>
        <v>268</v>
      </c>
      <c r="N706" s="47"/>
      <c r="O706" s="47">
        <f t="shared" si="519"/>
        <v>10</v>
      </c>
      <c r="P706" s="47">
        <f t="shared" si="529"/>
        <v>1</v>
      </c>
      <c r="Q706" s="47">
        <f t="shared" si="530"/>
        <v>12</v>
      </c>
      <c r="R706" s="47" t="str">
        <f t="shared" si="531"/>
        <v>10.12</v>
      </c>
      <c r="S706" s="47"/>
      <c r="T706" s="47"/>
      <c r="U706" s="47"/>
      <c r="V706" s="47"/>
      <c r="W706" s="47"/>
      <c r="X706" s="47"/>
      <c r="Y706" s="47"/>
      <c r="Z706" s="47"/>
    </row>
    <row r="707" spans="1:26" s="10" customFormat="1" ht="22.5" outlineLevel="1">
      <c r="A707" s="115" t="str">
        <f t="shared" si="551"/>
        <v/>
      </c>
      <c r="B707" s="146" t="str">
        <f t="shared" si="541"/>
        <v/>
      </c>
      <c r="C707" s="126" t="s">
        <v>87</v>
      </c>
      <c r="D707" s="186"/>
      <c r="E707" s="153"/>
      <c r="F707" s="119"/>
      <c r="G707" s="119"/>
      <c r="H707" s="119" t="str">
        <f t="shared" si="552"/>
        <v/>
      </c>
      <c r="I707" s="47"/>
      <c r="J707" s="47"/>
      <c r="K707" s="47"/>
      <c r="L707" s="47">
        <f t="shared" si="492"/>
        <v>0</v>
      </c>
      <c r="M707" s="47">
        <f t="shared" si="493"/>
        <v>268</v>
      </c>
      <c r="N707" s="47"/>
      <c r="O707" s="47">
        <f t="shared" si="519"/>
        <v>10</v>
      </c>
      <c r="P707" s="47">
        <f t="shared" si="529"/>
        <v>0</v>
      </c>
      <c r="Q707" s="47">
        <f t="shared" si="530"/>
        <v>12</v>
      </c>
      <c r="R707" s="47" t="str">
        <f t="shared" si="531"/>
        <v>10.12</v>
      </c>
      <c r="S707" s="47"/>
      <c r="T707" s="47"/>
      <c r="U707" s="47"/>
      <c r="V707" s="47"/>
      <c r="W707" s="47"/>
      <c r="X707" s="47"/>
      <c r="Y707" s="47"/>
      <c r="Z707" s="47"/>
    </row>
    <row r="708" spans="1:26" s="10" customFormat="1" ht="33.75" outlineLevel="1">
      <c r="A708" s="115">
        <f t="shared" si="551"/>
        <v>269</v>
      </c>
      <c r="B708" s="146" t="str">
        <f t="shared" si="541"/>
        <v>10.13</v>
      </c>
      <c r="C708" s="126" t="s">
        <v>90</v>
      </c>
      <c r="D708" s="134" t="s">
        <v>47</v>
      </c>
      <c r="E708" s="153">
        <v>3</v>
      </c>
      <c r="F708" s="119">
        <v>0</v>
      </c>
      <c r="G708" s="119">
        <f t="shared" ref="G708" si="553">E708*F708</f>
        <v>0</v>
      </c>
      <c r="H708" s="119" t="str">
        <f t="shared" si="552"/>
        <v>vlastní</v>
      </c>
      <c r="I708" s="47"/>
      <c r="J708" s="47"/>
      <c r="K708" s="47"/>
      <c r="L708" s="47">
        <f t="shared" si="492"/>
        <v>1</v>
      </c>
      <c r="M708" s="47">
        <f t="shared" si="493"/>
        <v>269</v>
      </c>
      <c r="N708" s="47"/>
      <c r="O708" s="47">
        <f t="shared" si="519"/>
        <v>10</v>
      </c>
      <c r="P708" s="47">
        <f t="shared" si="529"/>
        <v>1</v>
      </c>
      <c r="Q708" s="47">
        <f t="shared" si="530"/>
        <v>13</v>
      </c>
      <c r="R708" s="47" t="str">
        <f t="shared" si="531"/>
        <v>10.13</v>
      </c>
      <c r="S708" s="47"/>
      <c r="T708" s="47"/>
      <c r="U708" s="47"/>
      <c r="V708" s="47"/>
      <c r="W708" s="47"/>
      <c r="X708" s="47"/>
      <c r="Y708" s="47"/>
      <c r="Z708" s="47"/>
    </row>
    <row r="709" spans="1:26" s="10" customFormat="1" outlineLevel="1">
      <c r="A709" s="115"/>
      <c r="B709" s="146" t="str">
        <f t="shared" si="541"/>
        <v/>
      </c>
      <c r="C709" s="123"/>
      <c r="D709" s="124"/>
      <c r="E709" s="152"/>
      <c r="F709" s="119"/>
      <c r="G709" s="119"/>
      <c r="H709" s="119"/>
      <c r="I709" s="47"/>
      <c r="J709" s="47"/>
      <c r="K709" s="47"/>
      <c r="L709" s="47">
        <f t="shared" si="492"/>
        <v>0</v>
      </c>
      <c r="M709" s="47">
        <f t="shared" si="493"/>
        <v>269</v>
      </c>
      <c r="N709" s="47"/>
      <c r="O709" s="47">
        <f t="shared" si="519"/>
        <v>10</v>
      </c>
      <c r="P709" s="47">
        <f t="shared" si="529"/>
        <v>0</v>
      </c>
      <c r="Q709" s="47">
        <f t="shared" si="530"/>
        <v>13</v>
      </c>
      <c r="R709" s="47" t="str">
        <f t="shared" si="531"/>
        <v>10.13</v>
      </c>
      <c r="S709" s="47"/>
      <c r="T709" s="47"/>
      <c r="U709" s="47"/>
      <c r="V709" s="47"/>
      <c r="W709" s="47"/>
      <c r="X709" s="47"/>
      <c r="Y709" s="47"/>
      <c r="Z709" s="47"/>
    </row>
    <row r="710" spans="1:26" s="10" customFormat="1" ht="67.5" outlineLevel="1">
      <c r="A710" s="115">
        <f t="shared" ref="A710:A736" si="554">IF(L710=1,M710,"")</f>
        <v>270</v>
      </c>
      <c r="B710" s="146" t="str">
        <f t="shared" si="541"/>
        <v>10.14</v>
      </c>
      <c r="C710" s="125" t="s">
        <v>187</v>
      </c>
      <c r="D710" s="117" t="s">
        <v>47</v>
      </c>
      <c r="E710" s="119">
        <v>2</v>
      </c>
      <c r="F710" s="119">
        <v>0</v>
      </c>
      <c r="G710" s="119">
        <f>E710*F710</f>
        <v>0</v>
      </c>
      <c r="H710" s="119" t="str">
        <f t="shared" ref="H710:H736" si="555">IF(ISBLANK(D710),"","vlastní")</f>
        <v>vlastní</v>
      </c>
      <c r="I710" s="47"/>
      <c r="J710" s="47"/>
      <c r="K710" s="47"/>
      <c r="L710" s="47">
        <f t="shared" si="492"/>
        <v>1</v>
      </c>
      <c r="M710" s="47">
        <f t="shared" si="493"/>
        <v>270</v>
      </c>
      <c r="N710" s="47"/>
      <c r="O710" s="47">
        <f t="shared" si="519"/>
        <v>10</v>
      </c>
      <c r="P710" s="47">
        <f t="shared" si="529"/>
        <v>1</v>
      </c>
      <c r="Q710" s="47">
        <f t="shared" si="530"/>
        <v>14</v>
      </c>
      <c r="R710" s="47" t="str">
        <f t="shared" si="531"/>
        <v>10.14</v>
      </c>
      <c r="S710" s="47"/>
      <c r="T710" s="47"/>
      <c r="U710" s="47"/>
      <c r="V710" s="47"/>
      <c r="W710" s="47"/>
      <c r="X710" s="47"/>
      <c r="Y710" s="47"/>
      <c r="Z710" s="47"/>
    </row>
    <row r="711" spans="1:26" s="10" customFormat="1" outlineLevel="1">
      <c r="A711" s="115" t="str">
        <f t="shared" si="554"/>
        <v/>
      </c>
      <c r="B711" s="146" t="str">
        <f t="shared" si="541"/>
        <v/>
      </c>
      <c r="C711" s="125" t="s">
        <v>390</v>
      </c>
      <c r="D711" s="117"/>
      <c r="E711" s="119"/>
      <c r="F711" s="119"/>
      <c r="G711" s="119"/>
      <c r="H711" s="119" t="str">
        <f t="shared" si="555"/>
        <v/>
      </c>
      <c r="I711" s="47"/>
      <c r="J711" s="47"/>
      <c r="K711" s="47"/>
      <c r="L711" s="47">
        <f t="shared" si="492"/>
        <v>0</v>
      </c>
      <c r="M711" s="47">
        <f t="shared" si="493"/>
        <v>270</v>
      </c>
      <c r="N711" s="47"/>
      <c r="O711" s="47">
        <f t="shared" si="519"/>
        <v>10</v>
      </c>
      <c r="P711" s="47">
        <f t="shared" si="529"/>
        <v>0</v>
      </c>
      <c r="Q711" s="47">
        <f t="shared" si="530"/>
        <v>14</v>
      </c>
      <c r="R711" s="47" t="str">
        <f t="shared" si="531"/>
        <v>10.14</v>
      </c>
      <c r="S711" s="47"/>
      <c r="T711" s="47"/>
      <c r="U711" s="47"/>
      <c r="V711" s="47"/>
      <c r="W711" s="47"/>
      <c r="X711" s="47"/>
      <c r="Y711" s="47"/>
      <c r="Z711" s="47"/>
    </row>
    <row r="712" spans="1:26" s="10" customFormat="1" outlineLevel="1">
      <c r="A712" s="115" t="str">
        <f t="shared" si="554"/>
        <v/>
      </c>
      <c r="B712" s="146" t="str">
        <f t="shared" si="541"/>
        <v/>
      </c>
      <c r="C712" s="123"/>
      <c r="D712" s="124"/>
      <c r="E712" s="152"/>
      <c r="F712" s="119"/>
      <c r="G712" s="119"/>
      <c r="H712" s="119" t="str">
        <f t="shared" si="555"/>
        <v/>
      </c>
      <c r="I712" s="47"/>
      <c r="J712" s="47"/>
      <c r="K712" s="47"/>
      <c r="L712" s="47">
        <f t="shared" si="492"/>
        <v>0</v>
      </c>
      <c r="M712" s="47">
        <f t="shared" si="493"/>
        <v>270</v>
      </c>
      <c r="N712" s="47"/>
      <c r="O712" s="47">
        <f t="shared" si="519"/>
        <v>10</v>
      </c>
      <c r="P712" s="47">
        <f t="shared" si="529"/>
        <v>0</v>
      </c>
      <c r="Q712" s="47">
        <f t="shared" si="530"/>
        <v>14</v>
      </c>
      <c r="R712" s="47" t="str">
        <f t="shared" si="531"/>
        <v>10.14</v>
      </c>
      <c r="S712" s="47"/>
      <c r="T712" s="47"/>
      <c r="U712" s="47"/>
      <c r="V712" s="47"/>
      <c r="W712" s="47"/>
      <c r="X712" s="47"/>
      <c r="Y712" s="47"/>
      <c r="Z712" s="47"/>
    </row>
    <row r="713" spans="1:26" s="10" customFormat="1" ht="67.5" outlineLevel="1">
      <c r="A713" s="115">
        <f t="shared" si="554"/>
        <v>271</v>
      </c>
      <c r="B713" s="146" t="str">
        <f t="shared" si="541"/>
        <v>10.15</v>
      </c>
      <c r="C713" s="125" t="s">
        <v>188</v>
      </c>
      <c r="D713" s="117" t="s">
        <v>47</v>
      </c>
      <c r="E713" s="119">
        <v>2</v>
      </c>
      <c r="F713" s="119">
        <v>0</v>
      </c>
      <c r="G713" s="119">
        <f>E713*F713</f>
        <v>0</v>
      </c>
      <c r="H713" s="119" t="str">
        <f t="shared" si="555"/>
        <v>vlastní</v>
      </c>
      <c r="I713" s="47"/>
      <c r="J713" s="47"/>
      <c r="K713" s="47"/>
      <c r="L713" s="47">
        <f t="shared" ref="L713:L776" si="556">IF(ISTEXT(D713),1,0)</f>
        <v>1</v>
      </c>
      <c r="M713" s="47">
        <f t="shared" ref="M713:M776" si="557">L713+M712</f>
        <v>271</v>
      </c>
      <c r="N713" s="47"/>
      <c r="O713" s="47">
        <f t="shared" si="519"/>
        <v>10</v>
      </c>
      <c r="P713" s="47">
        <f t="shared" si="529"/>
        <v>1</v>
      </c>
      <c r="Q713" s="47">
        <f t="shared" si="530"/>
        <v>15</v>
      </c>
      <c r="R713" s="47" t="str">
        <f t="shared" si="531"/>
        <v>10.15</v>
      </c>
      <c r="S713" s="47"/>
      <c r="T713" s="47"/>
      <c r="U713" s="47"/>
      <c r="V713" s="47"/>
      <c r="W713" s="47"/>
      <c r="X713" s="47"/>
      <c r="Y713" s="47"/>
      <c r="Z713" s="47"/>
    </row>
    <row r="714" spans="1:26" s="10" customFormat="1" outlineLevel="1">
      <c r="A714" s="115" t="str">
        <f t="shared" si="554"/>
        <v/>
      </c>
      <c r="B714" s="146" t="str">
        <f t="shared" si="541"/>
        <v/>
      </c>
      <c r="C714" s="125" t="s">
        <v>390</v>
      </c>
      <c r="D714" s="117"/>
      <c r="E714" s="119"/>
      <c r="F714" s="119"/>
      <c r="G714" s="119"/>
      <c r="H714" s="119" t="str">
        <f t="shared" si="555"/>
        <v/>
      </c>
      <c r="I714" s="47"/>
      <c r="J714" s="47"/>
      <c r="K714" s="47"/>
      <c r="L714" s="47">
        <f t="shared" si="556"/>
        <v>0</v>
      </c>
      <c r="M714" s="47">
        <f t="shared" si="557"/>
        <v>271</v>
      </c>
      <c r="N714" s="47"/>
      <c r="O714" s="47">
        <f t="shared" si="519"/>
        <v>10</v>
      </c>
      <c r="P714" s="47">
        <f t="shared" si="529"/>
        <v>0</v>
      </c>
      <c r="Q714" s="47">
        <f t="shared" si="530"/>
        <v>15</v>
      </c>
      <c r="R714" s="47" t="str">
        <f t="shared" si="531"/>
        <v>10.15</v>
      </c>
      <c r="S714" s="47"/>
      <c r="T714" s="47"/>
      <c r="U714" s="47"/>
      <c r="V714" s="47"/>
      <c r="W714" s="47"/>
      <c r="X714" s="47"/>
      <c r="Y714" s="47"/>
      <c r="Z714" s="47"/>
    </row>
    <row r="715" spans="1:26" s="10" customFormat="1" outlineLevel="1">
      <c r="A715" s="115" t="str">
        <f t="shared" si="554"/>
        <v/>
      </c>
      <c r="B715" s="146" t="str">
        <f t="shared" si="541"/>
        <v/>
      </c>
      <c r="C715" s="123"/>
      <c r="D715" s="124"/>
      <c r="E715" s="152"/>
      <c r="F715" s="119"/>
      <c r="G715" s="119"/>
      <c r="H715" s="119" t="str">
        <f t="shared" si="555"/>
        <v/>
      </c>
      <c r="I715" s="47"/>
      <c r="J715" s="47"/>
      <c r="K715" s="47"/>
      <c r="L715" s="47">
        <f t="shared" si="556"/>
        <v>0</v>
      </c>
      <c r="M715" s="47">
        <f t="shared" si="557"/>
        <v>271</v>
      </c>
      <c r="N715" s="47"/>
      <c r="O715" s="47">
        <f t="shared" si="519"/>
        <v>10</v>
      </c>
      <c r="P715" s="47">
        <f t="shared" si="529"/>
        <v>0</v>
      </c>
      <c r="Q715" s="47">
        <f t="shared" si="530"/>
        <v>15</v>
      </c>
      <c r="R715" s="47" t="str">
        <f t="shared" si="531"/>
        <v>10.15</v>
      </c>
      <c r="S715" s="47"/>
      <c r="T715" s="47"/>
      <c r="U715" s="47"/>
      <c r="V715" s="47"/>
      <c r="W715" s="47"/>
      <c r="X715" s="47"/>
      <c r="Y715" s="47"/>
      <c r="Z715" s="47"/>
    </row>
    <row r="716" spans="1:26" s="10" customFormat="1" ht="67.5" outlineLevel="1">
      <c r="A716" s="115">
        <f t="shared" si="554"/>
        <v>272</v>
      </c>
      <c r="B716" s="146" t="str">
        <f t="shared" si="541"/>
        <v>10.16</v>
      </c>
      <c r="C716" s="125" t="s">
        <v>101</v>
      </c>
      <c r="D716" s="117" t="s">
        <v>47</v>
      </c>
      <c r="E716" s="119">
        <v>1</v>
      </c>
      <c r="F716" s="119">
        <v>0</v>
      </c>
      <c r="G716" s="119">
        <f>E716*F716</f>
        <v>0</v>
      </c>
      <c r="H716" s="119" t="str">
        <f t="shared" si="555"/>
        <v>vlastní</v>
      </c>
      <c r="I716" s="47"/>
      <c r="J716" s="47"/>
      <c r="K716" s="47"/>
      <c r="L716" s="47">
        <f t="shared" si="556"/>
        <v>1</v>
      </c>
      <c r="M716" s="47">
        <f t="shared" si="557"/>
        <v>272</v>
      </c>
      <c r="N716" s="47"/>
      <c r="O716" s="47">
        <f t="shared" si="519"/>
        <v>10</v>
      </c>
      <c r="P716" s="47">
        <f t="shared" si="529"/>
        <v>1</v>
      </c>
      <c r="Q716" s="47">
        <f t="shared" si="530"/>
        <v>16</v>
      </c>
      <c r="R716" s="47" t="str">
        <f t="shared" si="531"/>
        <v>10.16</v>
      </c>
      <c r="S716" s="47"/>
      <c r="T716" s="47"/>
      <c r="U716" s="47"/>
      <c r="V716" s="47"/>
      <c r="W716" s="47"/>
      <c r="X716" s="47"/>
      <c r="Y716" s="47"/>
      <c r="Z716" s="47"/>
    </row>
    <row r="717" spans="1:26" s="10" customFormat="1" outlineLevel="1">
      <c r="A717" s="115" t="str">
        <f t="shared" si="554"/>
        <v/>
      </c>
      <c r="B717" s="146" t="str">
        <f t="shared" si="541"/>
        <v/>
      </c>
      <c r="C717" s="125" t="s">
        <v>390</v>
      </c>
      <c r="D717" s="117"/>
      <c r="E717" s="119"/>
      <c r="F717" s="119"/>
      <c r="G717" s="119"/>
      <c r="H717" s="119" t="str">
        <f t="shared" si="555"/>
        <v/>
      </c>
      <c r="I717" s="47"/>
      <c r="J717" s="47"/>
      <c r="K717" s="47"/>
      <c r="L717" s="47">
        <f t="shared" si="556"/>
        <v>0</v>
      </c>
      <c r="M717" s="47">
        <f t="shared" si="557"/>
        <v>272</v>
      </c>
      <c r="N717" s="47"/>
      <c r="O717" s="47">
        <f t="shared" si="519"/>
        <v>10</v>
      </c>
      <c r="P717" s="47">
        <f t="shared" si="529"/>
        <v>0</v>
      </c>
      <c r="Q717" s="47">
        <f t="shared" si="530"/>
        <v>16</v>
      </c>
      <c r="R717" s="47" t="str">
        <f t="shared" si="531"/>
        <v>10.16</v>
      </c>
      <c r="S717" s="47"/>
      <c r="T717" s="47"/>
      <c r="U717" s="47"/>
      <c r="V717" s="47"/>
      <c r="W717" s="47"/>
      <c r="X717" s="47"/>
      <c r="Y717" s="47"/>
      <c r="Z717" s="47"/>
    </row>
    <row r="718" spans="1:26" s="10" customFormat="1" outlineLevel="1">
      <c r="A718" s="115" t="str">
        <f t="shared" si="554"/>
        <v/>
      </c>
      <c r="B718" s="146" t="str">
        <f t="shared" si="541"/>
        <v/>
      </c>
      <c r="C718" s="123"/>
      <c r="D718" s="124"/>
      <c r="E718" s="152"/>
      <c r="F718" s="119"/>
      <c r="G718" s="119"/>
      <c r="H718" s="119" t="str">
        <f t="shared" si="555"/>
        <v/>
      </c>
      <c r="I718" s="47"/>
      <c r="J718" s="47"/>
      <c r="K718" s="47"/>
      <c r="L718" s="47">
        <f t="shared" si="556"/>
        <v>0</v>
      </c>
      <c r="M718" s="47">
        <f t="shared" si="557"/>
        <v>272</v>
      </c>
      <c r="N718" s="47"/>
      <c r="O718" s="47">
        <f t="shared" si="519"/>
        <v>10</v>
      </c>
      <c r="P718" s="47">
        <f t="shared" si="529"/>
        <v>0</v>
      </c>
      <c r="Q718" s="47">
        <f t="shared" si="530"/>
        <v>16</v>
      </c>
      <c r="R718" s="47" t="str">
        <f t="shared" si="531"/>
        <v>10.16</v>
      </c>
      <c r="S718" s="47"/>
      <c r="T718" s="47"/>
      <c r="U718" s="47"/>
      <c r="V718" s="47"/>
      <c r="W718" s="47"/>
      <c r="X718" s="47"/>
      <c r="Y718" s="47"/>
      <c r="Z718" s="47"/>
    </row>
    <row r="719" spans="1:26" s="10" customFormat="1" ht="67.5" outlineLevel="1">
      <c r="A719" s="115">
        <f t="shared" ref="A719:A721" si="558">IF(L719=1,M719,"")</f>
        <v>273</v>
      </c>
      <c r="B719" s="146" t="str">
        <f t="shared" ref="B719:B721" si="559">IF(P719=1,R719,"")</f>
        <v>10.17</v>
      </c>
      <c r="C719" s="125" t="s">
        <v>136</v>
      </c>
      <c r="D719" s="117" t="s">
        <v>47</v>
      </c>
      <c r="E719" s="119">
        <v>2</v>
      </c>
      <c r="F719" s="119">
        <v>0</v>
      </c>
      <c r="G719" s="119">
        <f>E719*F719</f>
        <v>0</v>
      </c>
      <c r="H719" s="119" t="str">
        <f t="shared" ref="H719:H721" si="560">IF(ISBLANK(D719),"","vlastní")</f>
        <v>vlastní</v>
      </c>
      <c r="I719" s="47"/>
      <c r="J719" s="47"/>
      <c r="K719" s="47"/>
      <c r="L719" s="47">
        <f t="shared" si="556"/>
        <v>1</v>
      </c>
      <c r="M719" s="47">
        <f t="shared" si="557"/>
        <v>273</v>
      </c>
      <c r="N719" s="47"/>
      <c r="O719" s="47">
        <f t="shared" si="519"/>
        <v>10</v>
      </c>
      <c r="P719" s="47">
        <f t="shared" si="529"/>
        <v>1</v>
      </c>
      <c r="Q719" s="47">
        <f t="shared" si="530"/>
        <v>17</v>
      </c>
      <c r="R719" s="47" t="str">
        <f t="shared" si="531"/>
        <v>10.17</v>
      </c>
      <c r="S719" s="47"/>
      <c r="T719" s="47"/>
      <c r="U719" s="47"/>
      <c r="V719" s="47"/>
      <c r="W719" s="47"/>
      <c r="X719" s="47"/>
      <c r="Y719" s="47"/>
      <c r="Z719" s="47"/>
    </row>
    <row r="720" spans="1:26" s="10" customFormat="1" outlineLevel="1">
      <c r="A720" s="115" t="str">
        <f t="shared" si="558"/>
        <v/>
      </c>
      <c r="B720" s="146" t="str">
        <f t="shared" si="559"/>
        <v/>
      </c>
      <c r="C720" s="125" t="s">
        <v>390</v>
      </c>
      <c r="D720" s="117"/>
      <c r="E720" s="119"/>
      <c r="F720" s="119"/>
      <c r="G720" s="119"/>
      <c r="H720" s="119" t="str">
        <f t="shared" si="560"/>
        <v/>
      </c>
      <c r="I720" s="47"/>
      <c r="J720" s="47"/>
      <c r="K720" s="47"/>
      <c r="L720" s="47">
        <f t="shared" si="556"/>
        <v>0</v>
      </c>
      <c r="M720" s="47">
        <f t="shared" si="557"/>
        <v>273</v>
      </c>
      <c r="N720" s="47"/>
      <c r="O720" s="47">
        <f t="shared" si="519"/>
        <v>10</v>
      </c>
      <c r="P720" s="47">
        <f t="shared" si="529"/>
        <v>0</v>
      </c>
      <c r="Q720" s="47">
        <f t="shared" si="530"/>
        <v>17</v>
      </c>
      <c r="R720" s="47" t="str">
        <f t="shared" si="531"/>
        <v>10.17</v>
      </c>
      <c r="S720" s="47"/>
      <c r="T720" s="47"/>
      <c r="U720" s="47"/>
      <c r="V720" s="47"/>
      <c r="W720" s="47"/>
      <c r="X720" s="47"/>
      <c r="Y720" s="47"/>
      <c r="Z720" s="47"/>
    </row>
    <row r="721" spans="1:26" s="10" customFormat="1" outlineLevel="1">
      <c r="A721" s="115" t="str">
        <f t="shared" si="558"/>
        <v/>
      </c>
      <c r="B721" s="146" t="str">
        <f t="shared" si="559"/>
        <v/>
      </c>
      <c r="C721" s="123"/>
      <c r="D721" s="124"/>
      <c r="E721" s="152"/>
      <c r="F721" s="119"/>
      <c r="G721" s="119"/>
      <c r="H721" s="119" t="str">
        <f t="shared" si="560"/>
        <v/>
      </c>
      <c r="I721" s="47"/>
      <c r="J721" s="47"/>
      <c r="K721" s="47"/>
      <c r="L721" s="47">
        <f t="shared" si="556"/>
        <v>0</v>
      </c>
      <c r="M721" s="47">
        <f t="shared" si="557"/>
        <v>273</v>
      </c>
      <c r="N721" s="47"/>
      <c r="O721" s="47">
        <f t="shared" si="519"/>
        <v>10</v>
      </c>
      <c r="P721" s="47">
        <f t="shared" si="529"/>
        <v>0</v>
      </c>
      <c r="Q721" s="47">
        <f t="shared" si="530"/>
        <v>17</v>
      </c>
      <c r="R721" s="47" t="str">
        <f t="shared" si="531"/>
        <v>10.17</v>
      </c>
      <c r="S721" s="47"/>
      <c r="T721" s="47"/>
      <c r="U721" s="47"/>
      <c r="V721" s="47"/>
      <c r="W721" s="47"/>
      <c r="X721" s="47"/>
      <c r="Y721" s="47"/>
      <c r="Z721" s="47"/>
    </row>
    <row r="722" spans="1:26" s="10" customFormat="1" ht="67.5" outlineLevel="1">
      <c r="A722" s="115">
        <f t="shared" ref="A722:A724" si="561">IF(L722=1,M722,"")</f>
        <v>274</v>
      </c>
      <c r="B722" s="146" t="str">
        <f t="shared" ref="B722:B724" si="562">IF(P722=1,R722,"")</f>
        <v>10.18</v>
      </c>
      <c r="C722" s="125" t="s">
        <v>108</v>
      </c>
      <c r="D722" s="117" t="s">
        <v>47</v>
      </c>
      <c r="E722" s="119">
        <v>1</v>
      </c>
      <c r="F722" s="119">
        <v>0</v>
      </c>
      <c r="G722" s="119">
        <f>E722*F722</f>
        <v>0</v>
      </c>
      <c r="H722" s="119" t="str">
        <f t="shared" ref="H722:H724" si="563">IF(ISBLANK(D722),"","vlastní")</f>
        <v>vlastní</v>
      </c>
      <c r="I722" s="47"/>
      <c r="J722" s="47"/>
      <c r="K722" s="47"/>
      <c r="L722" s="47">
        <f t="shared" si="556"/>
        <v>1</v>
      </c>
      <c r="M722" s="47">
        <f t="shared" si="557"/>
        <v>274</v>
      </c>
      <c r="N722" s="47"/>
      <c r="O722" s="47">
        <f t="shared" si="519"/>
        <v>10</v>
      </c>
      <c r="P722" s="47">
        <f t="shared" si="529"/>
        <v>1</v>
      </c>
      <c r="Q722" s="47">
        <f t="shared" si="530"/>
        <v>18</v>
      </c>
      <c r="R722" s="47" t="str">
        <f t="shared" si="531"/>
        <v>10.18</v>
      </c>
      <c r="S722" s="47"/>
      <c r="T722" s="47"/>
      <c r="U722" s="47"/>
      <c r="V722" s="47"/>
      <c r="W722" s="47"/>
      <c r="X722" s="47"/>
      <c r="Y722" s="47"/>
      <c r="Z722" s="47"/>
    </row>
    <row r="723" spans="1:26" s="10" customFormat="1" outlineLevel="1">
      <c r="A723" s="115" t="str">
        <f t="shared" si="561"/>
        <v/>
      </c>
      <c r="B723" s="146" t="str">
        <f t="shared" si="562"/>
        <v/>
      </c>
      <c r="C723" s="125" t="s">
        <v>390</v>
      </c>
      <c r="D723" s="117"/>
      <c r="E723" s="119"/>
      <c r="F723" s="119"/>
      <c r="G723" s="119"/>
      <c r="H723" s="119" t="str">
        <f t="shared" si="563"/>
        <v/>
      </c>
      <c r="I723" s="47"/>
      <c r="J723" s="47"/>
      <c r="K723" s="47"/>
      <c r="L723" s="47">
        <f t="shared" si="556"/>
        <v>0</v>
      </c>
      <c r="M723" s="47">
        <f t="shared" si="557"/>
        <v>274</v>
      </c>
      <c r="N723" s="47"/>
      <c r="O723" s="47">
        <f t="shared" si="519"/>
        <v>10</v>
      </c>
      <c r="P723" s="47">
        <f t="shared" si="529"/>
        <v>0</v>
      </c>
      <c r="Q723" s="47">
        <f t="shared" si="530"/>
        <v>18</v>
      </c>
      <c r="R723" s="47" t="str">
        <f t="shared" si="531"/>
        <v>10.18</v>
      </c>
      <c r="S723" s="47"/>
      <c r="T723" s="47"/>
      <c r="U723" s="47"/>
      <c r="V723" s="47"/>
      <c r="W723" s="47"/>
      <c r="X723" s="47"/>
      <c r="Y723" s="47"/>
      <c r="Z723" s="47"/>
    </row>
    <row r="724" spans="1:26" s="10" customFormat="1" outlineLevel="1">
      <c r="A724" s="115" t="str">
        <f t="shared" si="561"/>
        <v/>
      </c>
      <c r="B724" s="146" t="str">
        <f t="shared" si="562"/>
        <v/>
      </c>
      <c r="C724" s="123"/>
      <c r="D724" s="124"/>
      <c r="E724" s="152"/>
      <c r="F724" s="119"/>
      <c r="G724" s="119"/>
      <c r="H724" s="119" t="str">
        <f t="shared" si="563"/>
        <v/>
      </c>
      <c r="I724" s="47"/>
      <c r="J724" s="47"/>
      <c r="K724" s="47"/>
      <c r="L724" s="47">
        <f t="shared" si="556"/>
        <v>0</v>
      </c>
      <c r="M724" s="47">
        <f t="shared" si="557"/>
        <v>274</v>
      </c>
      <c r="N724" s="47"/>
      <c r="O724" s="47">
        <f t="shared" si="519"/>
        <v>10</v>
      </c>
      <c r="P724" s="47">
        <f t="shared" si="529"/>
        <v>0</v>
      </c>
      <c r="Q724" s="47">
        <f t="shared" si="530"/>
        <v>18</v>
      </c>
      <c r="R724" s="47" t="str">
        <f t="shared" si="531"/>
        <v>10.18</v>
      </c>
      <c r="S724" s="47"/>
      <c r="T724" s="47"/>
      <c r="U724" s="47"/>
      <c r="V724" s="47"/>
      <c r="W724" s="47"/>
      <c r="X724" s="47"/>
      <c r="Y724" s="47"/>
      <c r="Z724" s="47"/>
    </row>
    <row r="725" spans="1:26" s="10" customFormat="1" ht="67.5" outlineLevel="1">
      <c r="A725" s="115">
        <f t="shared" si="554"/>
        <v>275</v>
      </c>
      <c r="B725" s="146" t="str">
        <f t="shared" si="541"/>
        <v>10.19</v>
      </c>
      <c r="C725" s="125" t="s">
        <v>189</v>
      </c>
      <c r="D725" s="117" t="s">
        <v>47</v>
      </c>
      <c r="E725" s="119">
        <v>2</v>
      </c>
      <c r="F725" s="119">
        <v>0</v>
      </c>
      <c r="G725" s="119">
        <f>E725*F725</f>
        <v>0</v>
      </c>
      <c r="H725" s="119" t="str">
        <f t="shared" si="555"/>
        <v>vlastní</v>
      </c>
      <c r="I725" s="47"/>
      <c r="J725" s="47"/>
      <c r="K725" s="47"/>
      <c r="L725" s="47">
        <f t="shared" si="556"/>
        <v>1</v>
      </c>
      <c r="M725" s="47">
        <f t="shared" si="557"/>
        <v>275</v>
      </c>
      <c r="N725" s="47"/>
      <c r="O725" s="47">
        <f t="shared" si="519"/>
        <v>10</v>
      </c>
      <c r="P725" s="47">
        <f t="shared" si="529"/>
        <v>1</v>
      </c>
      <c r="Q725" s="47">
        <f t="shared" si="530"/>
        <v>19</v>
      </c>
      <c r="R725" s="47" t="str">
        <f t="shared" si="531"/>
        <v>10.19</v>
      </c>
      <c r="S725" s="47"/>
      <c r="T725" s="47"/>
      <c r="U725" s="47"/>
      <c r="V725" s="47"/>
      <c r="W725" s="47"/>
      <c r="X725" s="47"/>
      <c r="Y725" s="47"/>
      <c r="Z725" s="47"/>
    </row>
    <row r="726" spans="1:26" s="10" customFormat="1" outlineLevel="1">
      <c r="A726" s="115" t="str">
        <f t="shared" si="554"/>
        <v/>
      </c>
      <c r="B726" s="146" t="str">
        <f t="shared" si="541"/>
        <v/>
      </c>
      <c r="C726" s="125" t="s">
        <v>391</v>
      </c>
      <c r="D726" s="117"/>
      <c r="E726" s="119"/>
      <c r="F726" s="119"/>
      <c r="G726" s="119"/>
      <c r="H726" s="119" t="str">
        <f t="shared" si="555"/>
        <v/>
      </c>
      <c r="I726" s="47"/>
      <c r="J726" s="47"/>
      <c r="K726" s="47"/>
      <c r="L726" s="47">
        <f t="shared" si="556"/>
        <v>0</v>
      </c>
      <c r="M726" s="47">
        <f t="shared" si="557"/>
        <v>275</v>
      </c>
      <c r="N726" s="47"/>
      <c r="O726" s="47">
        <f t="shared" si="519"/>
        <v>10</v>
      </c>
      <c r="P726" s="47">
        <f t="shared" si="529"/>
        <v>0</v>
      </c>
      <c r="Q726" s="47">
        <f t="shared" si="530"/>
        <v>19</v>
      </c>
      <c r="R726" s="47" t="str">
        <f t="shared" si="531"/>
        <v>10.19</v>
      </c>
      <c r="S726" s="47"/>
      <c r="T726" s="47"/>
      <c r="U726" s="47"/>
      <c r="V726" s="47"/>
      <c r="W726" s="47"/>
      <c r="X726" s="47"/>
      <c r="Y726" s="47"/>
      <c r="Z726" s="47"/>
    </row>
    <row r="727" spans="1:26" s="10" customFormat="1" outlineLevel="1">
      <c r="A727" s="115" t="str">
        <f t="shared" si="554"/>
        <v/>
      </c>
      <c r="B727" s="146" t="str">
        <f t="shared" si="541"/>
        <v/>
      </c>
      <c r="C727" s="123"/>
      <c r="D727" s="124"/>
      <c r="E727" s="152"/>
      <c r="F727" s="119"/>
      <c r="G727" s="119"/>
      <c r="H727" s="119" t="str">
        <f t="shared" si="555"/>
        <v/>
      </c>
      <c r="I727" s="47"/>
      <c r="J727" s="47"/>
      <c r="K727" s="47"/>
      <c r="L727" s="47">
        <f t="shared" si="556"/>
        <v>0</v>
      </c>
      <c r="M727" s="47">
        <f t="shared" si="557"/>
        <v>275</v>
      </c>
      <c r="N727" s="47"/>
      <c r="O727" s="47">
        <f t="shared" si="519"/>
        <v>10</v>
      </c>
      <c r="P727" s="47">
        <f t="shared" si="529"/>
        <v>0</v>
      </c>
      <c r="Q727" s="47">
        <f t="shared" si="530"/>
        <v>19</v>
      </c>
      <c r="R727" s="47" t="str">
        <f t="shared" si="531"/>
        <v>10.19</v>
      </c>
      <c r="S727" s="47"/>
      <c r="T727" s="47"/>
      <c r="U727" s="47"/>
      <c r="V727" s="47"/>
      <c r="W727" s="47"/>
      <c r="X727" s="47"/>
      <c r="Y727" s="47"/>
      <c r="Z727" s="47"/>
    </row>
    <row r="728" spans="1:26" s="10" customFormat="1" ht="22.5" outlineLevel="1">
      <c r="A728" s="115">
        <f t="shared" si="554"/>
        <v>276</v>
      </c>
      <c r="B728" s="146" t="str">
        <f t="shared" si="541"/>
        <v>10.20</v>
      </c>
      <c r="C728" s="126" t="s">
        <v>376</v>
      </c>
      <c r="D728" s="127" t="s">
        <v>47</v>
      </c>
      <c r="E728" s="119">
        <v>3</v>
      </c>
      <c r="F728" s="119">
        <v>0</v>
      </c>
      <c r="G728" s="119">
        <f>E728*F728</f>
        <v>0</v>
      </c>
      <c r="H728" s="119" t="str">
        <f t="shared" si="555"/>
        <v>vlastní</v>
      </c>
      <c r="I728" s="47"/>
      <c r="J728" s="47"/>
      <c r="K728" s="47"/>
      <c r="L728" s="47">
        <f t="shared" si="556"/>
        <v>1</v>
      </c>
      <c r="M728" s="47">
        <f t="shared" si="557"/>
        <v>276</v>
      </c>
      <c r="N728" s="47"/>
      <c r="O728" s="47">
        <f t="shared" si="519"/>
        <v>10</v>
      </c>
      <c r="P728" s="47">
        <f t="shared" si="529"/>
        <v>1</v>
      </c>
      <c r="Q728" s="47">
        <f t="shared" si="530"/>
        <v>20</v>
      </c>
      <c r="R728" s="47" t="str">
        <f t="shared" si="531"/>
        <v>10.20</v>
      </c>
      <c r="S728" s="47"/>
      <c r="T728" s="47"/>
      <c r="U728" s="47"/>
      <c r="V728" s="47"/>
      <c r="W728" s="47"/>
      <c r="X728" s="47"/>
      <c r="Y728" s="47"/>
      <c r="Z728" s="47"/>
    </row>
    <row r="729" spans="1:26" s="10" customFormat="1" outlineLevel="1">
      <c r="A729" s="115" t="str">
        <f t="shared" si="554"/>
        <v/>
      </c>
      <c r="B729" s="146" t="str">
        <f t="shared" si="541"/>
        <v/>
      </c>
      <c r="C729" s="123"/>
      <c r="D729" s="128"/>
      <c r="E729" s="152"/>
      <c r="F729" s="119"/>
      <c r="G729" s="119"/>
      <c r="H729" s="119" t="str">
        <f t="shared" si="555"/>
        <v/>
      </c>
      <c r="I729" s="47"/>
      <c r="J729" s="47"/>
      <c r="K729" s="47"/>
      <c r="L729" s="47">
        <f t="shared" si="556"/>
        <v>0</v>
      </c>
      <c r="M729" s="47">
        <f t="shared" si="557"/>
        <v>276</v>
      </c>
      <c r="N729" s="47"/>
      <c r="O729" s="47">
        <f t="shared" si="519"/>
        <v>10</v>
      </c>
      <c r="P729" s="47">
        <f t="shared" si="529"/>
        <v>0</v>
      </c>
      <c r="Q729" s="47">
        <f t="shared" si="530"/>
        <v>20</v>
      </c>
      <c r="R729" s="47" t="str">
        <f t="shared" si="531"/>
        <v>10.20</v>
      </c>
      <c r="S729" s="47"/>
      <c r="T729" s="47"/>
      <c r="U729" s="47"/>
      <c r="V729" s="47"/>
      <c r="W729" s="47"/>
      <c r="X729" s="47"/>
      <c r="Y729" s="47"/>
      <c r="Z729" s="47"/>
    </row>
    <row r="730" spans="1:26" s="10" customFormat="1" ht="33.75" outlineLevel="1">
      <c r="A730" s="115">
        <f t="shared" si="554"/>
        <v>277</v>
      </c>
      <c r="B730" s="146" t="str">
        <f t="shared" si="541"/>
        <v>10.21</v>
      </c>
      <c r="C730" s="126" t="s">
        <v>381</v>
      </c>
      <c r="D730" s="127" t="s">
        <v>47</v>
      </c>
      <c r="E730" s="119">
        <v>116</v>
      </c>
      <c r="F730" s="119">
        <v>0</v>
      </c>
      <c r="G730" s="119">
        <f>E730*F730</f>
        <v>0</v>
      </c>
      <c r="H730" s="119" t="str">
        <f t="shared" si="555"/>
        <v>vlastní</v>
      </c>
      <c r="I730" s="47"/>
      <c r="J730" s="47"/>
      <c r="K730" s="47"/>
      <c r="L730" s="47">
        <f t="shared" si="556"/>
        <v>1</v>
      </c>
      <c r="M730" s="47">
        <f t="shared" si="557"/>
        <v>277</v>
      </c>
      <c r="N730" s="47"/>
      <c r="O730" s="47">
        <f t="shared" si="519"/>
        <v>10</v>
      </c>
      <c r="P730" s="47">
        <f t="shared" si="529"/>
        <v>1</v>
      </c>
      <c r="Q730" s="47">
        <f t="shared" si="530"/>
        <v>21</v>
      </c>
      <c r="R730" s="47" t="str">
        <f t="shared" si="531"/>
        <v>10.21</v>
      </c>
      <c r="S730" s="47"/>
      <c r="T730" s="47"/>
      <c r="U730" s="47"/>
      <c r="V730" s="47"/>
      <c r="W730" s="47"/>
      <c r="X730" s="47"/>
      <c r="Y730" s="47"/>
      <c r="Z730" s="47"/>
    </row>
    <row r="731" spans="1:26" s="10" customFormat="1" outlineLevel="1">
      <c r="A731" s="115" t="str">
        <f t="shared" si="554"/>
        <v/>
      </c>
      <c r="B731" s="146" t="str">
        <f t="shared" si="541"/>
        <v/>
      </c>
      <c r="C731" s="123"/>
      <c r="D731" s="128"/>
      <c r="E731" s="152"/>
      <c r="F731" s="119"/>
      <c r="G731" s="119"/>
      <c r="H731" s="119" t="str">
        <f t="shared" si="555"/>
        <v/>
      </c>
      <c r="I731" s="47"/>
      <c r="J731" s="47"/>
      <c r="K731" s="47"/>
      <c r="L731" s="47">
        <f t="shared" si="556"/>
        <v>0</v>
      </c>
      <c r="M731" s="47">
        <f t="shared" si="557"/>
        <v>277</v>
      </c>
      <c r="N731" s="47"/>
      <c r="O731" s="47">
        <f t="shared" si="519"/>
        <v>10</v>
      </c>
      <c r="P731" s="47">
        <f t="shared" si="529"/>
        <v>0</v>
      </c>
      <c r="Q731" s="47">
        <f t="shared" si="530"/>
        <v>21</v>
      </c>
      <c r="R731" s="47" t="str">
        <f t="shared" si="531"/>
        <v>10.21</v>
      </c>
      <c r="S731" s="47"/>
      <c r="T731" s="47"/>
      <c r="U731" s="47"/>
      <c r="V731" s="47"/>
      <c r="W731" s="47"/>
      <c r="X731" s="47"/>
      <c r="Y731" s="47"/>
      <c r="Z731" s="47"/>
    </row>
    <row r="732" spans="1:26" s="10" customFormat="1" ht="33.75" outlineLevel="1">
      <c r="A732" s="115">
        <f t="shared" si="554"/>
        <v>278</v>
      </c>
      <c r="B732" s="146" t="str">
        <f t="shared" si="541"/>
        <v>10.22</v>
      </c>
      <c r="C732" s="126" t="s">
        <v>382</v>
      </c>
      <c r="D732" s="127" t="s">
        <v>47</v>
      </c>
      <c r="E732" s="119">
        <v>19</v>
      </c>
      <c r="F732" s="119">
        <v>0</v>
      </c>
      <c r="G732" s="119">
        <f>E732*F732</f>
        <v>0</v>
      </c>
      <c r="H732" s="119" t="str">
        <f t="shared" si="555"/>
        <v>vlastní</v>
      </c>
      <c r="I732" s="47"/>
      <c r="J732" s="47"/>
      <c r="K732" s="47"/>
      <c r="L732" s="47">
        <f t="shared" si="556"/>
        <v>1</v>
      </c>
      <c r="M732" s="47">
        <f t="shared" si="557"/>
        <v>278</v>
      </c>
      <c r="N732" s="47"/>
      <c r="O732" s="47">
        <f t="shared" si="519"/>
        <v>10</v>
      </c>
      <c r="P732" s="47">
        <f t="shared" si="529"/>
        <v>1</v>
      </c>
      <c r="Q732" s="47">
        <f t="shared" si="530"/>
        <v>22</v>
      </c>
      <c r="R732" s="47" t="str">
        <f t="shared" si="531"/>
        <v>10.22</v>
      </c>
      <c r="S732" s="47"/>
      <c r="T732" s="47"/>
      <c r="U732" s="47"/>
      <c r="V732" s="47"/>
      <c r="W732" s="47"/>
      <c r="X732" s="47"/>
      <c r="Y732" s="47"/>
      <c r="Z732" s="47"/>
    </row>
    <row r="733" spans="1:26" s="10" customFormat="1" outlineLevel="1">
      <c r="A733" s="115" t="str">
        <f t="shared" si="554"/>
        <v/>
      </c>
      <c r="B733" s="146" t="str">
        <f t="shared" si="541"/>
        <v/>
      </c>
      <c r="C733" s="123"/>
      <c r="D733" s="128"/>
      <c r="E733" s="152"/>
      <c r="F733" s="119"/>
      <c r="G733" s="119"/>
      <c r="H733" s="119" t="str">
        <f t="shared" si="555"/>
        <v/>
      </c>
      <c r="I733" s="47"/>
      <c r="J733" s="47"/>
      <c r="K733" s="47"/>
      <c r="L733" s="47">
        <f t="shared" si="556"/>
        <v>0</v>
      </c>
      <c r="M733" s="47">
        <f t="shared" si="557"/>
        <v>278</v>
      </c>
      <c r="N733" s="47"/>
      <c r="O733" s="47">
        <f t="shared" si="519"/>
        <v>10</v>
      </c>
      <c r="P733" s="47">
        <f t="shared" si="529"/>
        <v>0</v>
      </c>
      <c r="Q733" s="47">
        <f t="shared" si="530"/>
        <v>22</v>
      </c>
      <c r="R733" s="47" t="str">
        <f t="shared" si="531"/>
        <v>10.22</v>
      </c>
      <c r="S733" s="47"/>
      <c r="T733" s="47"/>
      <c r="U733" s="47"/>
      <c r="V733" s="47"/>
      <c r="W733" s="47"/>
      <c r="X733" s="47"/>
      <c r="Y733" s="47"/>
      <c r="Z733" s="47"/>
    </row>
    <row r="734" spans="1:26" s="10" customFormat="1" ht="33.75" outlineLevel="1">
      <c r="A734" s="115">
        <f t="shared" si="554"/>
        <v>279</v>
      </c>
      <c r="B734" s="146" t="str">
        <f t="shared" si="541"/>
        <v>10.23</v>
      </c>
      <c r="C734" s="126" t="s">
        <v>383</v>
      </c>
      <c r="D734" s="127" t="s">
        <v>47</v>
      </c>
      <c r="E734" s="119">
        <v>4</v>
      </c>
      <c r="F734" s="119">
        <v>0</v>
      </c>
      <c r="G734" s="119">
        <f>E734*F734</f>
        <v>0</v>
      </c>
      <c r="H734" s="119" t="str">
        <f t="shared" si="555"/>
        <v>vlastní</v>
      </c>
      <c r="I734" s="47"/>
      <c r="J734" s="47"/>
      <c r="K734" s="47"/>
      <c r="L734" s="47">
        <f t="shared" si="556"/>
        <v>1</v>
      </c>
      <c r="M734" s="47">
        <f t="shared" si="557"/>
        <v>279</v>
      </c>
      <c r="N734" s="47"/>
      <c r="O734" s="47">
        <f t="shared" si="519"/>
        <v>10</v>
      </c>
      <c r="P734" s="47">
        <f t="shared" si="529"/>
        <v>1</v>
      </c>
      <c r="Q734" s="47">
        <f t="shared" si="530"/>
        <v>23</v>
      </c>
      <c r="R734" s="47" t="str">
        <f t="shared" si="531"/>
        <v>10.23</v>
      </c>
      <c r="S734" s="47"/>
      <c r="T734" s="47"/>
      <c r="U734" s="47"/>
      <c r="V734" s="47"/>
      <c r="W734" s="47"/>
      <c r="X734" s="47"/>
      <c r="Y734" s="47"/>
      <c r="Z734" s="47"/>
    </row>
    <row r="735" spans="1:26" s="10" customFormat="1" outlineLevel="1">
      <c r="A735" s="115" t="str">
        <f t="shared" si="554"/>
        <v/>
      </c>
      <c r="B735" s="146" t="str">
        <f t="shared" si="541"/>
        <v/>
      </c>
      <c r="C735" s="123"/>
      <c r="D735" s="128"/>
      <c r="E735" s="152"/>
      <c r="F735" s="119"/>
      <c r="G735" s="119"/>
      <c r="H735" s="119" t="str">
        <f t="shared" si="555"/>
        <v/>
      </c>
      <c r="I735" s="47"/>
      <c r="J735" s="47"/>
      <c r="K735" s="47"/>
      <c r="L735" s="47">
        <f t="shared" si="556"/>
        <v>0</v>
      </c>
      <c r="M735" s="47">
        <f t="shared" si="557"/>
        <v>279</v>
      </c>
      <c r="N735" s="47"/>
      <c r="O735" s="47">
        <f t="shared" si="519"/>
        <v>10</v>
      </c>
      <c r="P735" s="47">
        <f t="shared" si="529"/>
        <v>0</v>
      </c>
      <c r="Q735" s="47">
        <f t="shared" si="530"/>
        <v>23</v>
      </c>
      <c r="R735" s="47" t="str">
        <f t="shared" si="531"/>
        <v>10.23</v>
      </c>
      <c r="S735" s="47"/>
      <c r="T735" s="47"/>
      <c r="U735" s="47"/>
      <c r="V735" s="47"/>
      <c r="W735" s="47"/>
      <c r="X735" s="47"/>
      <c r="Y735" s="47"/>
      <c r="Z735" s="47"/>
    </row>
    <row r="736" spans="1:26" s="10" customFormat="1" ht="33.75" outlineLevel="1">
      <c r="A736" s="115">
        <f t="shared" si="554"/>
        <v>280</v>
      </c>
      <c r="B736" s="146" t="str">
        <f t="shared" si="541"/>
        <v>10.24</v>
      </c>
      <c r="C736" s="126" t="s">
        <v>191</v>
      </c>
      <c r="D736" s="127" t="s">
        <v>47</v>
      </c>
      <c r="E736" s="119">
        <v>2</v>
      </c>
      <c r="F736" s="119">
        <v>0</v>
      </c>
      <c r="G736" s="119">
        <f>E736*F736</f>
        <v>0</v>
      </c>
      <c r="H736" s="119" t="str">
        <f t="shared" si="555"/>
        <v>vlastní</v>
      </c>
      <c r="I736" s="47"/>
      <c r="J736" s="47"/>
      <c r="K736" s="47"/>
      <c r="L736" s="47">
        <f t="shared" si="556"/>
        <v>1</v>
      </c>
      <c r="M736" s="47">
        <f t="shared" si="557"/>
        <v>280</v>
      </c>
      <c r="N736" s="47"/>
      <c r="O736" s="47">
        <f t="shared" si="519"/>
        <v>10</v>
      </c>
      <c r="P736" s="47">
        <f t="shared" si="529"/>
        <v>1</v>
      </c>
      <c r="Q736" s="47">
        <f t="shared" si="530"/>
        <v>24</v>
      </c>
      <c r="R736" s="47" t="str">
        <f t="shared" si="531"/>
        <v>10.24</v>
      </c>
      <c r="S736" s="47"/>
      <c r="T736" s="47"/>
      <c r="U736" s="47"/>
      <c r="V736" s="47"/>
      <c r="W736" s="47"/>
      <c r="X736" s="47"/>
      <c r="Y736" s="47"/>
      <c r="Z736" s="47"/>
    </row>
    <row r="737" spans="1:26" s="10" customFormat="1" outlineLevel="1">
      <c r="A737" s="115"/>
      <c r="B737" s="146"/>
      <c r="C737" s="123"/>
      <c r="D737" s="127"/>
      <c r="E737" s="119"/>
      <c r="F737" s="119"/>
      <c r="G737" s="119"/>
      <c r="H737" s="119"/>
      <c r="I737" s="47"/>
      <c r="J737" s="47"/>
      <c r="K737" s="47"/>
      <c r="L737" s="47">
        <f t="shared" si="556"/>
        <v>0</v>
      </c>
      <c r="M737" s="47">
        <f t="shared" si="557"/>
        <v>280</v>
      </c>
      <c r="N737" s="47"/>
      <c r="O737" s="47">
        <f t="shared" si="519"/>
        <v>10</v>
      </c>
      <c r="P737" s="47">
        <f t="shared" si="529"/>
        <v>0</v>
      </c>
      <c r="Q737" s="47">
        <f t="shared" si="530"/>
        <v>24</v>
      </c>
      <c r="R737" s="47" t="str">
        <f t="shared" si="531"/>
        <v>10.24</v>
      </c>
      <c r="S737" s="47"/>
      <c r="T737" s="47"/>
      <c r="U737" s="47"/>
      <c r="V737" s="47"/>
      <c r="W737" s="47"/>
      <c r="X737" s="47"/>
      <c r="Y737" s="47"/>
      <c r="Z737" s="47"/>
    </row>
    <row r="738" spans="1:26" s="10" customFormat="1" ht="33.75" outlineLevel="1">
      <c r="A738" s="115">
        <f t="shared" ref="A738" si="564">IF(L738=1,M738,"")</f>
        <v>281</v>
      </c>
      <c r="B738" s="146" t="str">
        <f t="shared" ref="B738" si="565">IF(P738=1,R738,"")</f>
        <v>10.25</v>
      </c>
      <c r="C738" s="126" t="s">
        <v>190</v>
      </c>
      <c r="D738" s="127" t="s">
        <v>47</v>
      </c>
      <c r="E738" s="119">
        <v>2</v>
      </c>
      <c r="F738" s="119">
        <v>0</v>
      </c>
      <c r="G738" s="119">
        <f>E738*F738</f>
        <v>0</v>
      </c>
      <c r="H738" s="119" t="str">
        <f t="shared" ref="H738" si="566">IF(ISBLANK(D738),"","vlastní")</f>
        <v>vlastní</v>
      </c>
      <c r="I738" s="47"/>
      <c r="J738" s="47"/>
      <c r="K738" s="47"/>
      <c r="L738" s="47">
        <f t="shared" si="556"/>
        <v>1</v>
      </c>
      <c r="M738" s="47">
        <f t="shared" si="557"/>
        <v>281</v>
      </c>
      <c r="N738" s="47"/>
      <c r="O738" s="47">
        <f t="shared" si="519"/>
        <v>10</v>
      </c>
      <c r="P738" s="47">
        <f t="shared" si="529"/>
        <v>1</v>
      </c>
      <c r="Q738" s="47">
        <f t="shared" si="530"/>
        <v>25</v>
      </c>
      <c r="R738" s="47" t="str">
        <f t="shared" si="531"/>
        <v>10.25</v>
      </c>
      <c r="S738" s="47"/>
      <c r="T738" s="47"/>
      <c r="U738" s="47"/>
      <c r="V738" s="47"/>
      <c r="W738" s="47"/>
      <c r="X738" s="47"/>
      <c r="Y738" s="47"/>
      <c r="Z738" s="47"/>
    </row>
    <row r="739" spans="1:26" s="10" customFormat="1" outlineLevel="1">
      <c r="A739" s="115"/>
      <c r="B739" s="146"/>
      <c r="C739" s="123"/>
      <c r="D739" s="127"/>
      <c r="E739" s="119"/>
      <c r="F739" s="119"/>
      <c r="G739" s="119"/>
      <c r="H739" s="119"/>
      <c r="I739" s="47"/>
      <c r="J739" s="47"/>
      <c r="K739" s="47"/>
      <c r="L739" s="47">
        <f t="shared" si="556"/>
        <v>0</v>
      </c>
      <c r="M739" s="47">
        <f t="shared" si="557"/>
        <v>281</v>
      </c>
      <c r="N739" s="47"/>
      <c r="O739" s="47">
        <f t="shared" ref="O739:O758" si="567">O738</f>
        <v>10</v>
      </c>
      <c r="P739" s="47">
        <f t="shared" si="529"/>
        <v>0</v>
      </c>
      <c r="Q739" s="47">
        <f t="shared" si="530"/>
        <v>25</v>
      </c>
      <c r="R739" s="47" t="str">
        <f t="shared" si="531"/>
        <v>10.25</v>
      </c>
      <c r="S739" s="47"/>
      <c r="T739" s="47"/>
      <c r="U739" s="47"/>
      <c r="V739" s="47"/>
      <c r="W739" s="47"/>
      <c r="X739" s="47"/>
      <c r="Y739" s="47"/>
      <c r="Z739" s="47"/>
    </row>
    <row r="740" spans="1:26" s="10" customFormat="1" ht="22.5" outlineLevel="1">
      <c r="A740" s="115">
        <f t="shared" ref="A740" si="568">IF(L740=1,M740,"")</f>
        <v>282</v>
      </c>
      <c r="B740" s="146" t="str">
        <f t="shared" ref="B740" si="569">IF(P740=1,R740,"")</f>
        <v>10.26</v>
      </c>
      <c r="C740" s="126" t="s">
        <v>351</v>
      </c>
      <c r="D740" s="127" t="s">
        <v>47</v>
      </c>
      <c r="E740" s="119">
        <v>1</v>
      </c>
      <c r="F740" s="119">
        <v>0</v>
      </c>
      <c r="G740" s="119">
        <f>E740*F740</f>
        <v>0</v>
      </c>
      <c r="H740" s="119" t="str">
        <f t="shared" ref="H740" si="570">IF(ISBLANK(D740),"","vlastní")</f>
        <v>vlastní</v>
      </c>
      <c r="I740" s="47"/>
      <c r="J740" s="47"/>
      <c r="K740" s="47"/>
      <c r="L740" s="47">
        <f t="shared" si="556"/>
        <v>1</v>
      </c>
      <c r="M740" s="47">
        <f t="shared" si="557"/>
        <v>282</v>
      </c>
      <c r="N740" s="47"/>
      <c r="O740" s="47">
        <f t="shared" si="567"/>
        <v>10</v>
      </c>
      <c r="P740" s="47">
        <f t="shared" si="529"/>
        <v>1</v>
      </c>
      <c r="Q740" s="47">
        <f t="shared" si="530"/>
        <v>26</v>
      </c>
      <c r="R740" s="47" t="str">
        <f t="shared" si="531"/>
        <v>10.26</v>
      </c>
      <c r="S740" s="47"/>
      <c r="T740" s="47"/>
      <c r="U740" s="47"/>
      <c r="V740" s="47"/>
      <c r="W740" s="47"/>
      <c r="X740" s="47"/>
      <c r="Y740" s="47"/>
      <c r="Z740" s="47"/>
    </row>
    <row r="741" spans="1:26" s="10" customFormat="1" outlineLevel="1">
      <c r="A741" s="115"/>
      <c r="B741" s="146"/>
      <c r="C741" s="126" t="s">
        <v>150</v>
      </c>
      <c r="D741" s="117"/>
      <c r="E741" s="119"/>
      <c r="F741" s="119"/>
      <c r="G741" s="119"/>
      <c r="H741" s="119"/>
      <c r="I741" s="47"/>
      <c r="J741" s="47"/>
      <c r="K741" s="47"/>
      <c r="L741" s="47">
        <f t="shared" si="556"/>
        <v>0</v>
      </c>
      <c r="M741" s="47">
        <f t="shared" si="557"/>
        <v>282</v>
      </c>
      <c r="N741" s="47"/>
      <c r="O741" s="47">
        <f t="shared" si="567"/>
        <v>10</v>
      </c>
      <c r="P741" s="47">
        <f t="shared" si="529"/>
        <v>0</v>
      </c>
      <c r="Q741" s="47">
        <f t="shared" si="530"/>
        <v>26</v>
      </c>
      <c r="R741" s="47" t="str">
        <f t="shared" si="531"/>
        <v>10.26</v>
      </c>
      <c r="S741" s="47"/>
      <c r="T741" s="47"/>
      <c r="U741" s="47"/>
      <c r="V741" s="47"/>
      <c r="W741" s="47"/>
      <c r="X741" s="47"/>
      <c r="Y741" s="47"/>
      <c r="Z741" s="47"/>
    </row>
    <row r="742" spans="1:26" s="10" customFormat="1" outlineLevel="1">
      <c r="A742" s="115" t="str">
        <f t="shared" ref="A742:A756" si="571">IF(L742=1,M742,"")</f>
        <v/>
      </c>
      <c r="B742" s="146" t="str">
        <f t="shared" ref="B742:B757" si="572">IF(P742=1,R742,"")</f>
        <v/>
      </c>
      <c r="C742" s="123"/>
      <c r="D742" s="124"/>
      <c r="E742" s="152"/>
      <c r="F742" s="119"/>
      <c r="G742" s="119"/>
      <c r="H742" s="119" t="str">
        <f t="shared" ref="H742:H743" si="573">IF(ISBLANK(D742),"","vlastní")</f>
        <v/>
      </c>
      <c r="I742" s="47"/>
      <c r="J742" s="47"/>
      <c r="K742" s="47"/>
      <c r="L742" s="47">
        <f t="shared" si="556"/>
        <v>0</v>
      </c>
      <c r="M742" s="47">
        <f t="shared" si="557"/>
        <v>282</v>
      </c>
      <c r="N742" s="47"/>
      <c r="O742" s="47">
        <f t="shared" si="567"/>
        <v>10</v>
      </c>
      <c r="P742" s="47">
        <f t="shared" si="529"/>
        <v>0</v>
      </c>
      <c r="Q742" s="47">
        <f t="shared" si="530"/>
        <v>26</v>
      </c>
      <c r="R742" s="47" t="str">
        <f t="shared" si="531"/>
        <v>10.26</v>
      </c>
      <c r="S742" s="47"/>
      <c r="T742" s="47"/>
      <c r="U742" s="47"/>
      <c r="V742" s="47"/>
      <c r="W742" s="47"/>
      <c r="X742" s="47"/>
      <c r="Y742" s="47"/>
      <c r="Z742" s="47"/>
    </row>
    <row r="743" spans="1:26" s="102" customFormat="1" ht="33.75" outlineLevel="1">
      <c r="A743" s="115">
        <f t="shared" si="571"/>
        <v>283</v>
      </c>
      <c r="B743" s="146" t="str">
        <f t="shared" si="572"/>
        <v>10.27</v>
      </c>
      <c r="C743" s="126" t="s">
        <v>151</v>
      </c>
      <c r="D743" s="127" t="s">
        <v>46</v>
      </c>
      <c r="E743" s="119">
        <v>6</v>
      </c>
      <c r="F743" s="119">
        <v>0</v>
      </c>
      <c r="G743" s="119">
        <f>E743*F743</f>
        <v>0</v>
      </c>
      <c r="H743" s="119" t="str">
        <f t="shared" si="573"/>
        <v>vlastní</v>
      </c>
      <c r="J743" s="103"/>
      <c r="L743" s="47">
        <f t="shared" si="556"/>
        <v>1</v>
      </c>
      <c r="M743" s="47">
        <f t="shared" si="557"/>
        <v>283</v>
      </c>
      <c r="N743" s="47"/>
      <c r="O743" s="47">
        <f t="shared" si="567"/>
        <v>10</v>
      </c>
      <c r="P743" s="47">
        <f t="shared" si="529"/>
        <v>1</v>
      </c>
      <c r="Q743" s="47">
        <f t="shared" si="530"/>
        <v>27</v>
      </c>
      <c r="R743" s="47" t="str">
        <f t="shared" si="531"/>
        <v>10.27</v>
      </c>
    </row>
    <row r="744" spans="1:26" s="10" customFormat="1" outlineLevel="1">
      <c r="A744" s="115" t="str">
        <f t="shared" si="571"/>
        <v/>
      </c>
      <c r="B744" s="146" t="str">
        <f t="shared" si="572"/>
        <v/>
      </c>
      <c r="C744" s="123"/>
      <c r="D744" s="124"/>
      <c r="E744" s="152"/>
      <c r="F744" s="119"/>
      <c r="G744" s="119"/>
      <c r="H744" s="119"/>
      <c r="I744" s="47"/>
      <c r="J744" s="47"/>
      <c r="K744" s="47"/>
      <c r="L744" s="47">
        <f t="shared" si="556"/>
        <v>0</v>
      </c>
      <c r="M744" s="47">
        <f t="shared" si="557"/>
        <v>283</v>
      </c>
      <c r="N744" s="47"/>
      <c r="O744" s="47">
        <f t="shared" si="567"/>
        <v>10</v>
      </c>
      <c r="P744" s="47">
        <f t="shared" si="529"/>
        <v>0</v>
      </c>
      <c r="Q744" s="47">
        <f t="shared" si="530"/>
        <v>27</v>
      </c>
      <c r="R744" s="47" t="str">
        <f t="shared" si="531"/>
        <v>10.27</v>
      </c>
      <c r="S744" s="47"/>
      <c r="T744" s="47"/>
      <c r="U744" s="47"/>
      <c r="V744" s="47"/>
      <c r="W744" s="47"/>
      <c r="X744" s="47"/>
      <c r="Y744" s="47"/>
      <c r="Z744" s="47"/>
    </row>
    <row r="745" spans="1:26" s="102" customFormat="1" ht="33.75" outlineLevel="1">
      <c r="A745" s="115">
        <f t="shared" si="571"/>
        <v>284</v>
      </c>
      <c r="B745" s="146" t="str">
        <f t="shared" si="572"/>
        <v>10.28</v>
      </c>
      <c r="C745" s="126" t="s">
        <v>152</v>
      </c>
      <c r="D745" s="127" t="s">
        <v>46</v>
      </c>
      <c r="E745" s="119">
        <v>309</v>
      </c>
      <c r="F745" s="119">
        <v>0</v>
      </c>
      <c r="G745" s="119">
        <f>E745*F745</f>
        <v>0</v>
      </c>
      <c r="H745" s="119" t="str">
        <f t="shared" ref="H745" si="574">IF(ISBLANK(D745),"","vlastní")</f>
        <v>vlastní</v>
      </c>
      <c r="J745" s="103"/>
      <c r="L745" s="47">
        <f t="shared" si="556"/>
        <v>1</v>
      </c>
      <c r="M745" s="47">
        <f t="shared" si="557"/>
        <v>284</v>
      </c>
      <c r="N745" s="47"/>
      <c r="O745" s="47">
        <f t="shared" si="567"/>
        <v>10</v>
      </c>
      <c r="P745" s="47">
        <f t="shared" si="529"/>
        <v>1</v>
      </c>
      <c r="Q745" s="47">
        <f t="shared" si="530"/>
        <v>28</v>
      </c>
      <c r="R745" s="47" t="str">
        <f t="shared" si="531"/>
        <v>10.28</v>
      </c>
    </row>
    <row r="746" spans="1:26" s="10" customFormat="1" outlineLevel="1">
      <c r="A746" s="115" t="str">
        <f t="shared" si="571"/>
        <v/>
      </c>
      <c r="B746" s="146" t="str">
        <f t="shared" si="572"/>
        <v/>
      </c>
      <c r="C746" s="123"/>
      <c r="D746" s="124"/>
      <c r="E746" s="152"/>
      <c r="F746" s="119"/>
      <c r="G746" s="119"/>
      <c r="H746" s="119"/>
      <c r="I746" s="47"/>
      <c r="J746" s="47"/>
      <c r="K746" s="47"/>
      <c r="L746" s="47">
        <f t="shared" si="556"/>
        <v>0</v>
      </c>
      <c r="M746" s="47">
        <f t="shared" si="557"/>
        <v>284</v>
      </c>
      <c r="N746" s="47"/>
      <c r="O746" s="47">
        <f t="shared" si="567"/>
        <v>10</v>
      </c>
      <c r="P746" s="47">
        <f t="shared" si="529"/>
        <v>0</v>
      </c>
      <c r="Q746" s="47">
        <f t="shared" si="530"/>
        <v>28</v>
      </c>
      <c r="R746" s="47" t="str">
        <f t="shared" si="531"/>
        <v>10.28</v>
      </c>
      <c r="S746" s="47"/>
      <c r="T746" s="47"/>
      <c r="U746" s="47"/>
      <c r="V746" s="47"/>
      <c r="W746" s="47"/>
      <c r="X746" s="47"/>
      <c r="Y746" s="47"/>
      <c r="Z746" s="47"/>
    </row>
    <row r="747" spans="1:26" s="102" customFormat="1" ht="33.75" outlineLevel="1">
      <c r="A747" s="115">
        <f t="shared" si="571"/>
        <v>285</v>
      </c>
      <c r="B747" s="146" t="str">
        <f t="shared" si="572"/>
        <v>10.29</v>
      </c>
      <c r="C747" s="126" t="s">
        <v>153</v>
      </c>
      <c r="D747" s="127" t="s">
        <v>46</v>
      </c>
      <c r="E747" s="119">
        <v>13</v>
      </c>
      <c r="F747" s="119">
        <v>0</v>
      </c>
      <c r="G747" s="119">
        <f>E747*F747</f>
        <v>0</v>
      </c>
      <c r="H747" s="119" t="str">
        <f t="shared" ref="H747" si="575">IF(ISBLANK(D747),"","vlastní")</f>
        <v>vlastní</v>
      </c>
      <c r="J747" s="103"/>
      <c r="L747" s="47">
        <f t="shared" si="556"/>
        <v>1</v>
      </c>
      <c r="M747" s="47">
        <f t="shared" si="557"/>
        <v>285</v>
      </c>
      <c r="N747" s="47"/>
      <c r="O747" s="47">
        <f t="shared" si="567"/>
        <v>10</v>
      </c>
      <c r="P747" s="47">
        <f t="shared" si="529"/>
        <v>1</v>
      </c>
      <c r="Q747" s="47">
        <f t="shared" si="530"/>
        <v>29</v>
      </c>
      <c r="R747" s="47" t="str">
        <f t="shared" si="531"/>
        <v>10.29</v>
      </c>
    </row>
    <row r="748" spans="1:26" s="10" customFormat="1" outlineLevel="1">
      <c r="A748" s="115" t="str">
        <f t="shared" si="571"/>
        <v/>
      </c>
      <c r="B748" s="146" t="str">
        <f t="shared" si="572"/>
        <v/>
      </c>
      <c r="C748" s="123"/>
      <c r="D748" s="124"/>
      <c r="E748" s="152"/>
      <c r="F748" s="119"/>
      <c r="G748" s="119"/>
      <c r="H748" s="119"/>
      <c r="I748" s="47"/>
      <c r="J748" s="47"/>
      <c r="K748" s="47"/>
      <c r="L748" s="47">
        <f t="shared" si="556"/>
        <v>0</v>
      </c>
      <c r="M748" s="47">
        <f t="shared" si="557"/>
        <v>285</v>
      </c>
      <c r="N748" s="47"/>
      <c r="O748" s="47">
        <f t="shared" si="567"/>
        <v>10</v>
      </c>
      <c r="P748" s="47">
        <f t="shared" si="529"/>
        <v>0</v>
      </c>
      <c r="Q748" s="47">
        <f t="shared" si="530"/>
        <v>29</v>
      </c>
      <c r="R748" s="47" t="str">
        <f t="shared" si="531"/>
        <v>10.29</v>
      </c>
      <c r="S748" s="47"/>
      <c r="T748" s="47"/>
      <c r="U748" s="47"/>
      <c r="V748" s="47"/>
      <c r="W748" s="47"/>
      <c r="X748" s="47"/>
      <c r="Y748" s="47"/>
      <c r="Z748" s="47"/>
    </row>
    <row r="749" spans="1:26" s="102" customFormat="1" ht="33.75" outlineLevel="1">
      <c r="A749" s="115">
        <f t="shared" si="571"/>
        <v>286</v>
      </c>
      <c r="B749" s="146" t="str">
        <f t="shared" si="572"/>
        <v>10.30</v>
      </c>
      <c r="C749" s="126" t="s">
        <v>140</v>
      </c>
      <c r="D749" s="127" t="s">
        <v>46</v>
      </c>
      <c r="E749" s="119">
        <v>14</v>
      </c>
      <c r="F749" s="119">
        <v>0</v>
      </c>
      <c r="G749" s="119">
        <f>E749*F749</f>
        <v>0</v>
      </c>
      <c r="H749" s="119" t="str">
        <f t="shared" ref="H749" si="576">IF(ISBLANK(D749),"","vlastní")</f>
        <v>vlastní</v>
      </c>
      <c r="J749" s="103"/>
      <c r="L749" s="47">
        <f t="shared" si="556"/>
        <v>1</v>
      </c>
      <c r="M749" s="47">
        <f t="shared" si="557"/>
        <v>286</v>
      </c>
      <c r="N749" s="47"/>
      <c r="O749" s="47">
        <f t="shared" si="567"/>
        <v>10</v>
      </c>
      <c r="P749" s="47">
        <f t="shared" si="529"/>
        <v>1</v>
      </c>
      <c r="Q749" s="47">
        <f t="shared" si="530"/>
        <v>30</v>
      </c>
      <c r="R749" s="47" t="str">
        <f t="shared" si="531"/>
        <v>10.30</v>
      </c>
    </row>
    <row r="750" spans="1:26" s="10" customFormat="1" outlineLevel="1">
      <c r="A750" s="115" t="str">
        <f t="shared" si="571"/>
        <v/>
      </c>
      <c r="B750" s="146" t="str">
        <f t="shared" si="572"/>
        <v/>
      </c>
      <c r="C750" s="123"/>
      <c r="D750" s="124"/>
      <c r="E750" s="152"/>
      <c r="F750" s="119"/>
      <c r="G750" s="119"/>
      <c r="H750" s="119"/>
      <c r="I750" s="47"/>
      <c r="J750" s="47"/>
      <c r="K750" s="47"/>
      <c r="L750" s="47">
        <f t="shared" si="556"/>
        <v>0</v>
      </c>
      <c r="M750" s="47">
        <f t="shared" si="557"/>
        <v>286</v>
      </c>
      <c r="N750" s="47"/>
      <c r="O750" s="47">
        <f t="shared" si="567"/>
        <v>10</v>
      </c>
      <c r="P750" s="47">
        <f t="shared" si="529"/>
        <v>0</v>
      </c>
      <c r="Q750" s="47">
        <f t="shared" si="530"/>
        <v>30</v>
      </c>
      <c r="R750" s="47" t="str">
        <f t="shared" si="531"/>
        <v>10.30</v>
      </c>
      <c r="S750" s="47"/>
      <c r="T750" s="47"/>
      <c r="U750" s="47"/>
      <c r="V750" s="47"/>
      <c r="W750" s="47"/>
      <c r="X750" s="47"/>
      <c r="Y750" s="47"/>
      <c r="Z750" s="47"/>
    </row>
    <row r="751" spans="1:26" s="10" customFormat="1" ht="56.25" outlineLevel="1">
      <c r="A751" s="115">
        <f t="shared" si="571"/>
        <v>287</v>
      </c>
      <c r="B751" s="146" t="str">
        <f t="shared" si="572"/>
        <v>10.31</v>
      </c>
      <c r="C751" s="129" t="s">
        <v>196</v>
      </c>
      <c r="D751" s="127" t="s">
        <v>45</v>
      </c>
      <c r="E751" s="119">
        <v>671</v>
      </c>
      <c r="F751" s="119">
        <v>0</v>
      </c>
      <c r="G751" s="119">
        <f>E751*F751</f>
        <v>0</v>
      </c>
      <c r="H751" s="119" t="str">
        <f t="shared" ref="H751:H757" si="577">IF(ISBLANK(D751),"","vlastní")</f>
        <v>vlastní</v>
      </c>
      <c r="I751" s="47"/>
      <c r="J751" s="47"/>
      <c r="K751" s="47"/>
      <c r="L751" s="47">
        <f t="shared" si="556"/>
        <v>1</v>
      </c>
      <c r="M751" s="47">
        <f t="shared" si="557"/>
        <v>287</v>
      </c>
      <c r="N751" s="47"/>
      <c r="O751" s="47">
        <f t="shared" si="567"/>
        <v>10</v>
      </c>
      <c r="P751" s="47">
        <f t="shared" ref="P751:P758" si="578">IF(ISTEXT(D751),1,0)</f>
        <v>1</v>
      </c>
      <c r="Q751" s="47">
        <f t="shared" ref="Q751:Q758" si="579">P751+Q750</f>
        <v>31</v>
      </c>
      <c r="R751" s="47" t="str">
        <f t="shared" ref="R751:R758" si="580">CONCATENATE(O751,".",Q751)</f>
        <v>10.31</v>
      </c>
      <c r="S751" s="47"/>
      <c r="T751" s="47"/>
      <c r="U751" s="47"/>
      <c r="V751" s="47"/>
      <c r="W751" s="47"/>
      <c r="X751" s="47"/>
      <c r="Y751" s="47"/>
      <c r="Z751" s="47"/>
    </row>
    <row r="752" spans="1:26" s="10" customFormat="1" outlineLevel="1">
      <c r="A752" s="115" t="str">
        <f t="shared" si="571"/>
        <v/>
      </c>
      <c r="B752" s="146" t="str">
        <f t="shared" si="572"/>
        <v/>
      </c>
      <c r="C752" s="123"/>
      <c r="D752" s="128"/>
      <c r="E752" s="152"/>
      <c r="F752" s="119"/>
      <c r="G752" s="119"/>
      <c r="H752" s="119" t="str">
        <f t="shared" si="577"/>
        <v/>
      </c>
      <c r="I752" s="47"/>
      <c r="J752" s="47"/>
      <c r="K752" s="47"/>
      <c r="L752" s="47">
        <f t="shared" si="556"/>
        <v>0</v>
      </c>
      <c r="M752" s="47">
        <f t="shared" si="557"/>
        <v>287</v>
      </c>
      <c r="N752" s="47"/>
      <c r="O752" s="47">
        <f t="shared" si="567"/>
        <v>10</v>
      </c>
      <c r="P752" s="47">
        <f t="shared" si="578"/>
        <v>0</v>
      </c>
      <c r="Q752" s="47">
        <f t="shared" si="579"/>
        <v>31</v>
      </c>
      <c r="R752" s="47" t="str">
        <f t="shared" si="580"/>
        <v>10.31</v>
      </c>
      <c r="S752" s="47"/>
      <c r="T752" s="47"/>
      <c r="U752" s="47"/>
      <c r="V752" s="47"/>
      <c r="W752" s="47"/>
      <c r="X752" s="47"/>
      <c r="Y752" s="47"/>
      <c r="Z752" s="47"/>
    </row>
    <row r="753" spans="1:26" s="10" customFormat="1" ht="56.25" outlineLevel="1">
      <c r="A753" s="115">
        <f t="shared" si="571"/>
        <v>288</v>
      </c>
      <c r="B753" s="146" t="str">
        <f t="shared" si="572"/>
        <v>10.32</v>
      </c>
      <c r="C753" s="129" t="s">
        <v>197</v>
      </c>
      <c r="D753" s="127" t="s">
        <v>45</v>
      </c>
      <c r="E753" s="119">
        <v>97</v>
      </c>
      <c r="F753" s="119">
        <v>0</v>
      </c>
      <c r="G753" s="119">
        <f>E753*F753</f>
        <v>0</v>
      </c>
      <c r="H753" s="119" t="str">
        <f t="shared" si="577"/>
        <v>vlastní</v>
      </c>
      <c r="I753" s="47"/>
      <c r="J753" s="47"/>
      <c r="K753" s="47"/>
      <c r="L753" s="47">
        <f t="shared" si="556"/>
        <v>1</v>
      </c>
      <c r="M753" s="47">
        <f t="shared" si="557"/>
        <v>288</v>
      </c>
      <c r="N753" s="47"/>
      <c r="O753" s="47">
        <f t="shared" si="567"/>
        <v>10</v>
      </c>
      <c r="P753" s="47">
        <f t="shared" si="578"/>
        <v>1</v>
      </c>
      <c r="Q753" s="47">
        <f t="shared" si="579"/>
        <v>32</v>
      </c>
      <c r="R753" s="47" t="str">
        <f t="shared" si="580"/>
        <v>10.32</v>
      </c>
      <c r="S753" s="47"/>
      <c r="T753" s="47"/>
      <c r="U753" s="47"/>
      <c r="V753" s="47"/>
      <c r="W753" s="47"/>
      <c r="X753" s="47"/>
      <c r="Y753" s="47"/>
      <c r="Z753" s="47"/>
    </row>
    <row r="754" spans="1:26" s="10" customFormat="1" outlineLevel="1">
      <c r="A754" s="115" t="str">
        <f t="shared" si="571"/>
        <v/>
      </c>
      <c r="B754" s="146" t="str">
        <f t="shared" si="572"/>
        <v/>
      </c>
      <c r="C754" s="123"/>
      <c r="D754" s="128"/>
      <c r="E754" s="152"/>
      <c r="F754" s="119"/>
      <c r="G754" s="119"/>
      <c r="H754" s="119" t="str">
        <f t="shared" si="577"/>
        <v/>
      </c>
      <c r="I754" s="47"/>
      <c r="J754" s="47"/>
      <c r="K754" s="47"/>
      <c r="L754" s="47">
        <f t="shared" si="556"/>
        <v>0</v>
      </c>
      <c r="M754" s="47">
        <f t="shared" si="557"/>
        <v>288</v>
      </c>
      <c r="N754" s="47"/>
      <c r="O754" s="47">
        <f t="shared" si="567"/>
        <v>10</v>
      </c>
      <c r="P754" s="47">
        <f t="shared" si="578"/>
        <v>0</v>
      </c>
      <c r="Q754" s="47">
        <f t="shared" si="579"/>
        <v>32</v>
      </c>
      <c r="R754" s="47" t="str">
        <f t="shared" si="580"/>
        <v>10.32</v>
      </c>
      <c r="S754" s="47"/>
      <c r="T754" s="47"/>
      <c r="U754" s="47"/>
      <c r="V754" s="47"/>
      <c r="W754" s="47"/>
      <c r="X754" s="47"/>
      <c r="Y754" s="47"/>
      <c r="Z754" s="47"/>
    </row>
    <row r="755" spans="1:26" s="10" customFormat="1" ht="56.25" outlineLevel="1">
      <c r="A755" s="115">
        <f t="shared" si="571"/>
        <v>289</v>
      </c>
      <c r="B755" s="146" t="str">
        <f t="shared" si="572"/>
        <v>10.33</v>
      </c>
      <c r="C755" s="129" t="s">
        <v>198</v>
      </c>
      <c r="D755" s="127" t="s">
        <v>45</v>
      </c>
      <c r="E755" s="119">
        <v>330</v>
      </c>
      <c r="F755" s="119">
        <v>0</v>
      </c>
      <c r="G755" s="119">
        <f>E755*F755</f>
        <v>0</v>
      </c>
      <c r="H755" s="119" t="str">
        <f t="shared" si="577"/>
        <v>vlastní</v>
      </c>
      <c r="I755" s="47"/>
      <c r="J755" s="47"/>
      <c r="K755" s="47"/>
      <c r="L755" s="47">
        <f t="shared" si="556"/>
        <v>1</v>
      </c>
      <c r="M755" s="47">
        <f t="shared" si="557"/>
        <v>289</v>
      </c>
      <c r="N755" s="47"/>
      <c r="O755" s="47">
        <f t="shared" si="567"/>
        <v>10</v>
      </c>
      <c r="P755" s="47">
        <f t="shared" si="578"/>
        <v>1</v>
      </c>
      <c r="Q755" s="47">
        <f t="shared" si="579"/>
        <v>33</v>
      </c>
      <c r="R755" s="47" t="str">
        <f t="shared" si="580"/>
        <v>10.33</v>
      </c>
      <c r="S755" s="47"/>
      <c r="T755" s="47"/>
      <c r="U755" s="47"/>
      <c r="V755" s="47"/>
      <c r="W755" s="47"/>
      <c r="X755" s="47"/>
      <c r="Y755" s="47"/>
      <c r="Z755" s="47"/>
    </row>
    <row r="756" spans="1:26" s="10" customFormat="1" outlineLevel="1">
      <c r="A756" s="115" t="str">
        <f t="shared" si="571"/>
        <v/>
      </c>
      <c r="B756" s="146" t="str">
        <f t="shared" si="572"/>
        <v/>
      </c>
      <c r="C756" s="123"/>
      <c r="D756" s="128"/>
      <c r="E756" s="152"/>
      <c r="F756" s="119"/>
      <c r="G756" s="119"/>
      <c r="H756" s="119" t="str">
        <f t="shared" si="577"/>
        <v/>
      </c>
      <c r="I756" s="47"/>
      <c r="J756" s="47"/>
      <c r="K756" s="47"/>
      <c r="L756" s="47">
        <f t="shared" si="556"/>
        <v>0</v>
      </c>
      <c r="M756" s="47">
        <f t="shared" si="557"/>
        <v>289</v>
      </c>
      <c r="N756" s="47"/>
      <c r="O756" s="47">
        <f t="shared" si="567"/>
        <v>10</v>
      </c>
      <c r="P756" s="47">
        <f t="shared" si="578"/>
        <v>0</v>
      </c>
      <c r="Q756" s="47">
        <f t="shared" si="579"/>
        <v>33</v>
      </c>
      <c r="R756" s="47" t="str">
        <f t="shared" si="580"/>
        <v>10.33</v>
      </c>
      <c r="S756" s="47"/>
      <c r="T756" s="47"/>
      <c r="U756" s="47"/>
      <c r="V756" s="47"/>
      <c r="W756" s="47"/>
      <c r="X756" s="47"/>
      <c r="Y756" s="47"/>
      <c r="Z756" s="47"/>
    </row>
    <row r="757" spans="1:26" s="10" customFormat="1" ht="56.25" outlineLevel="1">
      <c r="A757" s="115">
        <f>IF(L757=1,M757,"")</f>
        <v>290</v>
      </c>
      <c r="B757" s="146" t="str">
        <f t="shared" si="572"/>
        <v>10.34</v>
      </c>
      <c r="C757" s="129" t="s">
        <v>199</v>
      </c>
      <c r="D757" s="127" t="s">
        <v>45</v>
      </c>
      <c r="E757" s="119">
        <v>64</v>
      </c>
      <c r="F757" s="119">
        <v>0</v>
      </c>
      <c r="G757" s="119">
        <f>E757*F757</f>
        <v>0</v>
      </c>
      <c r="H757" s="119" t="str">
        <f t="shared" si="577"/>
        <v>vlastní</v>
      </c>
      <c r="I757" s="47"/>
      <c r="J757" s="47"/>
      <c r="K757" s="47"/>
      <c r="L757" s="47">
        <f t="shared" si="556"/>
        <v>1</v>
      </c>
      <c r="M757" s="47">
        <f t="shared" si="557"/>
        <v>290</v>
      </c>
      <c r="N757" s="47"/>
      <c r="O757" s="47">
        <f t="shared" si="567"/>
        <v>10</v>
      </c>
      <c r="P757" s="47">
        <f t="shared" si="578"/>
        <v>1</v>
      </c>
      <c r="Q757" s="47">
        <f t="shared" si="579"/>
        <v>34</v>
      </c>
      <c r="R757" s="47" t="str">
        <f t="shared" si="580"/>
        <v>10.34</v>
      </c>
      <c r="S757" s="47"/>
      <c r="T757" s="47"/>
      <c r="U757" s="47"/>
      <c r="V757" s="47"/>
      <c r="W757" s="47"/>
      <c r="X757" s="47"/>
      <c r="Y757" s="47"/>
      <c r="Z757" s="47"/>
    </row>
    <row r="758" spans="1:26" s="10" customFormat="1" outlineLevel="1">
      <c r="A758" s="115"/>
      <c r="B758" s="146"/>
      <c r="C758" s="123"/>
      <c r="D758" s="127"/>
      <c r="E758" s="119"/>
      <c r="F758" s="119"/>
      <c r="G758" s="119"/>
      <c r="H758" s="119"/>
      <c r="I758" s="47"/>
      <c r="J758" s="47"/>
      <c r="K758" s="47"/>
      <c r="L758" s="47">
        <f t="shared" si="556"/>
        <v>0</v>
      </c>
      <c r="M758" s="47">
        <f t="shared" si="557"/>
        <v>290</v>
      </c>
      <c r="N758" s="47"/>
      <c r="O758" s="47">
        <f t="shared" si="567"/>
        <v>10</v>
      </c>
      <c r="P758" s="47">
        <f t="shared" si="578"/>
        <v>0</v>
      </c>
      <c r="Q758" s="47">
        <f t="shared" si="579"/>
        <v>34</v>
      </c>
      <c r="R758" s="47" t="str">
        <f t="shared" si="580"/>
        <v>10.34</v>
      </c>
      <c r="S758" s="47"/>
      <c r="T758" s="47"/>
      <c r="U758" s="47"/>
      <c r="V758" s="47"/>
      <c r="W758" s="47"/>
      <c r="X758" s="47"/>
      <c r="Y758" s="47"/>
      <c r="Z758" s="47"/>
    </row>
    <row r="759" spans="1:26" s="10" customFormat="1">
      <c r="A759" s="111" t="s">
        <v>44</v>
      </c>
      <c r="B759" s="155">
        <v>11</v>
      </c>
      <c r="C759" s="112" t="s">
        <v>192</v>
      </c>
      <c r="D759" s="113"/>
      <c r="E759" s="114"/>
      <c r="F759" s="114"/>
      <c r="G759" s="114">
        <f>SUM(G760:G837)</f>
        <v>0</v>
      </c>
      <c r="H759" s="114"/>
      <c r="I759" s="47"/>
      <c r="J759" s="47"/>
      <c r="K759" s="47"/>
      <c r="L759" s="47">
        <f t="shared" si="556"/>
        <v>0</v>
      </c>
      <c r="M759" s="47">
        <f t="shared" si="557"/>
        <v>290</v>
      </c>
      <c r="N759" s="47"/>
      <c r="O759" s="47"/>
      <c r="P759" s="47"/>
      <c r="Q759" s="47"/>
      <c r="R759" s="47"/>
      <c r="S759" s="47"/>
      <c r="T759" s="47"/>
      <c r="U759" s="47"/>
      <c r="V759" s="47"/>
      <c r="W759" s="47"/>
      <c r="X759" s="47"/>
      <c r="Y759" s="47"/>
      <c r="Z759" s="47"/>
    </row>
    <row r="760" spans="1:26" s="10" customFormat="1" ht="33.75" outlineLevel="1">
      <c r="A760" s="115">
        <f>IF(L760=1,M760,"")</f>
        <v>291</v>
      </c>
      <c r="B760" s="146" t="str">
        <f>IF(P760=1,R760,"")</f>
        <v>11.1</v>
      </c>
      <c r="C760" s="116" t="s">
        <v>193</v>
      </c>
      <c r="D760" s="117" t="s">
        <v>47</v>
      </c>
      <c r="E760" s="119">
        <v>1</v>
      </c>
      <c r="F760" s="119">
        <v>0</v>
      </c>
      <c r="G760" s="119">
        <f>E760*F760</f>
        <v>0</v>
      </c>
      <c r="H760" s="119" t="str">
        <f>IF(ISBLANK(D760),"","vlastní")</f>
        <v>vlastní</v>
      </c>
      <c r="I760" s="47"/>
      <c r="J760" s="47"/>
      <c r="K760" s="47"/>
      <c r="L760" s="47">
        <f t="shared" si="556"/>
        <v>1</v>
      </c>
      <c r="M760" s="47">
        <f t="shared" si="557"/>
        <v>291</v>
      </c>
      <c r="N760" s="47"/>
      <c r="O760" s="188">
        <v>11</v>
      </c>
      <c r="P760" s="47">
        <f>IF(ISTEXT(D760),1,0)</f>
        <v>1</v>
      </c>
      <c r="Q760" s="47">
        <f>P760+Q759</f>
        <v>1</v>
      </c>
      <c r="R760" s="47" t="str">
        <f>CONCATENATE(O760,".",Q760)</f>
        <v>11.1</v>
      </c>
      <c r="S760" s="47"/>
      <c r="T760" s="47"/>
      <c r="U760" s="47"/>
      <c r="V760" s="47"/>
      <c r="W760" s="47"/>
      <c r="X760" s="47"/>
      <c r="Y760" s="47"/>
      <c r="Z760" s="47"/>
    </row>
    <row r="761" spans="1:26" s="10" customFormat="1" ht="33.75" outlineLevel="1">
      <c r="A761" s="115" t="str">
        <f>IF(L761=1,M761,"")</f>
        <v/>
      </c>
      <c r="B761" s="146" t="str">
        <f t="shared" ref="B761:B767" si="581">IF(P761=1,R761,"")</f>
        <v/>
      </c>
      <c r="C761" s="120" t="s">
        <v>55</v>
      </c>
      <c r="D761" s="117"/>
      <c r="E761" s="119"/>
      <c r="F761" s="119"/>
      <c r="G761" s="119"/>
      <c r="H761" s="119" t="str">
        <f t="shared" ref="H761:H767" si="582">IF(ISBLANK(D761),"","vlastní")</f>
        <v/>
      </c>
      <c r="I761" s="47"/>
      <c r="J761" s="47"/>
      <c r="K761" s="47"/>
      <c r="L761" s="47">
        <f t="shared" si="556"/>
        <v>0</v>
      </c>
      <c r="M761" s="47">
        <f t="shared" si="557"/>
        <v>291</v>
      </c>
      <c r="N761" s="47"/>
      <c r="O761" s="47">
        <f>O760</f>
        <v>11</v>
      </c>
      <c r="P761" s="47">
        <f t="shared" ref="P761:P805" si="583">IF(ISTEXT(D761),1,0)</f>
        <v>0</v>
      </c>
      <c r="Q761" s="47">
        <f t="shared" ref="Q761:Q805" si="584">P761+Q760</f>
        <v>1</v>
      </c>
      <c r="R761" s="47" t="str">
        <f t="shared" ref="R761:R805" si="585">CONCATENATE(O761,".",Q761)</f>
        <v>11.1</v>
      </c>
      <c r="S761" s="47"/>
      <c r="T761" s="47"/>
      <c r="U761" s="47"/>
      <c r="V761" s="47"/>
      <c r="W761" s="47"/>
      <c r="X761" s="47"/>
      <c r="Y761" s="47"/>
      <c r="Z761" s="47"/>
    </row>
    <row r="762" spans="1:26" s="10" customFormat="1" ht="67.5" outlineLevel="1">
      <c r="A762" s="115" t="str">
        <f t="shared" ref="A762:A767" si="586">IF(L762=1,M762,"")</f>
        <v/>
      </c>
      <c r="B762" s="146" t="str">
        <f t="shared" si="581"/>
        <v/>
      </c>
      <c r="C762" s="121" t="s">
        <v>71</v>
      </c>
      <c r="D762" s="117"/>
      <c r="E762" s="119"/>
      <c r="F762" s="119"/>
      <c r="G762" s="119"/>
      <c r="H762" s="119" t="str">
        <f t="shared" si="582"/>
        <v/>
      </c>
      <c r="I762" s="47"/>
      <c r="J762" s="47"/>
      <c r="K762" s="47"/>
      <c r="L762" s="47">
        <f t="shared" si="556"/>
        <v>0</v>
      </c>
      <c r="M762" s="47">
        <f t="shared" si="557"/>
        <v>291</v>
      </c>
      <c r="N762" s="47"/>
      <c r="O762" s="47">
        <f t="shared" ref="O762:O805" si="587">O761</f>
        <v>11</v>
      </c>
      <c r="P762" s="47">
        <f t="shared" si="583"/>
        <v>0</v>
      </c>
      <c r="Q762" s="47">
        <f t="shared" si="584"/>
        <v>1</v>
      </c>
      <c r="R762" s="47" t="str">
        <f t="shared" si="585"/>
        <v>11.1</v>
      </c>
      <c r="S762" s="47"/>
      <c r="T762" s="47"/>
      <c r="U762" s="47"/>
      <c r="V762" s="47"/>
      <c r="W762" s="47"/>
      <c r="X762" s="47"/>
      <c r="Y762" s="47"/>
      <c r="Z762" s="47"/>
    </row>
    <row r="763" spans="1:26" s="10" customFormat="1" ht="22.5" outlineLevel="1">
      <c r="A763" s="115" t="str">
        <f t="shared" si="586"/>
        <v/>
      </c>
      <c r="B763" s="146" t="str">
        <f t="shared" si="581"/>
        <v/>
      </c>
      <c r="C763" s="122" t="s">
        <v>54</v>
      </c>
      <c r="D763" s="117"/>
      <c r="E763" s="119"/>
      <c r="F763" s="119"/>
      <c r="G763" s="119"/>
      <c r="H763" s="119" t="str">
        <f t="shared" si="582"/>
        <v/>
      </c>
      <c r="I763" s="47"/>
      <c r="J763" s="47"/>
      <c r="K763" s="47"/>
      <c r="L763" s="47">
        <f t="shared" si="556"/>
        <v>0</v>
      </c>
      <c r="M763" s="47">
        <f t="shared" si="557"/>
        <v>291</v>
      </c>
      <c r="N763" s="47"/>
      <c r="O763" s="47">
        <f t="shared" si="587"/>
        <v>11</v>
      </c>
      <c r="P763" s="47">
        <f t="shared" si="583"/>
        <v>0</v>
      </c>
      <c r="Q763" s="47">
        <f t="shared" si="584"/>
        <v>1</v>
      </c>
      <c r="R763" s="47" t="str">
        <f t="shared" si="585"/>
        <v>11.1</v>
      </c>
      <c r="S763" s="47"/>
      <c r="T763" s="47"/>
      <c r="U763" s="47"/>
      <c r="V763" s="47"/>
      <c r="W763" s="47"/>
      <c r="X763" s="47"/>
      <c r="Y763" s="47"/>
      <c r="Z763" s="47"/>
    </row>
    <row r="764" spans="1:26" s="10" customFormat="1" outlineLevel="1">
      <c r="A764" s="115" t="str">
        <f t="shared" si="586"/>
        <v/>
      </c>
      <c r="B764" s="146" t="str">
        <f t="shared" si="581"/>
        <v/>
      </c>
      <c r="C764" s="123"/>
      <c r="D764" s="124"/>
      <c r="E764" s="152"/>
      <c r="F764" s="119"/>
      <c r="G764" s="119"/>
      <c r="H764" s="119" t="str">
        <f t="shared" si="582"/>
        <v/>
      </c>
      <c r="I764" s="47"/>
      <c r="J764" s="47"/>
      <c r="K764" s="47"/>
      <c r="L764" s="47">
        <f t="shared" si="556"/>
        <v>0</v>
      </c>
      <c r="M764" s="47">
        <f t="shared" si="557"/>
        <v>291</v>
      </c>
      <c r="N764" s="47"/>
      <c r="O764" s="47">
        <f t="shared" si="587"/>
        <v>11</v>
      </c>
      <c r="P764" s="47">
        <f t="shared" si="583"/>
        <v>0</v>
      </c>
      <c r="Q764" s="47">
        <f t="shared" si="584"/>
        <v>1</v>
      </c>
      <c r="R764" s="47" t="str">
        <f t="shared" si="585"/>
        <v>11.1</v>
      </c>
      <c r="S764" s="47"/>
      <c r="T764" s="47"/>
      <c r="U764" s="47"/>
      <c r="V764" s="47"/>
      <c r="W764" s="47"/>
      <c r="X764" s="47"/>
      <c r="Y764" s="47"/>
      <c r="Z764" s="47"/>
    </row>
    <row r="765" spans="1:26" s="10" customFormat="1" ht="33.75" outlineLevel="1">
      <c r="A765" s="115">
        <f t="shared" si="586"/>
        <v>292</v>
      </c>
      <c r="B765" s="146" t="str">
        <f t="shared" si="581"/>
        <v>11.2</v>
      </c>
      <c r="C765" s="125" t="s">
        <v>186</v>
      </c>
      <c r="D765" s="117" t="s">
        <v>47</v>
      </c>
      <c r="E765" s="119">
        <v>1</v>
      </c>
      <c r="F765" s="119">
        <v>0</v>
      </c>
      <c r="G765" s="119">
        <f>E765*F765</f>
        <v>0</v>
      </c>
      <c r="H765" s="119" t="str">
        <f t="shared" si="582"/>
        <v>vlastní</v>
      </c>
      <c r="I765" s="47"/>
      <c r="J765" s="47"/>
      <c r="K765" s="47"/>
      <c r="L765" s="47">
        <f t="shared" si="556"/>
        <v>1</v>
      </c>
      <c r="M765" s="47">
        <f t="shared" si="557"/>
        <v>292</v>
      </c>
      <c r="N765" s="47"/>
      <c r="O765" s="47">
        <f t="shared" si="587"/>
        <v>11</v>
      </c>
      <c r="P765" s="47">
        <f t="shared" si="583"/>
        <v>1</v>
      </c>
      <c r="Q765" s="47">
        <f t="shared" si="584"/>
        <v>2</v>
      </c>
      <c r="R765" s="47" t="str">
        <f t="shared" si="585"/>
        <v>11.2</v>
      </c>
      <c r="S765" s="47"/>
      <c r="T765" s="47"/>
      <c r="U765" s="47"/>
      <c r="V765" s="47"/>
      <c r="W765" s="47"/>
      <c r="X765" s="47"/>
      <c r="Y765" s="47"/>
      <c r="Z765" s="47"/>
    </row>
    <row r="766" spans="1:26" s="10" customFormat="1" ht="45" outlineLevel="1">
      <c r="A766" s="115" t="str">
        <f t="shared" si="586"/>
        <v/>
      </c>
      <c r="B766" s="146" t="str">
        <f t="shared" si="581"/>
        <v/>
      </c>
      <c r="C766" s="125" t="s">
        <v>69</v>
      </c>
      <c r="D766" s="117"/>
      <c r="E766" s="119"/>
      <c r="F766" s="119"/>
      <c r="G766" s="119"/>
      <c r="H766" s="119" t="str">
        <f t="shared" si="582"/>
        <v/>
      </c>
      <c r="I766" s="47"/>
      <c r="J766" s="47"/>
      <c r="K766" s="47"/>
      <c r="L766" s="47">
        <f t="shared" si="556"/>
        <v>0</v>
      </c>
      <c r="M766" s="47">
        <f t="shared" si="557"/>
        <v>292</v>
      </c>
      <c r="N766" s="47"/>
      <c r="O766" s="47">
        <f t="shared" si="587"/>
        <v>11</v>
      </c>
      <c r="P766" s="47">
        <f t="shared" si="583"/>
        <v>0</v>
      </c>
      <c r="Q766" s="47">
        <f t="shared" si="584"/>
        <v>2</v>
      </c>
      <c r="R766" s="47" t="str">
        <f t="shared" si="585"/>
        <v>11.2</v>
      </c>
      <c r="S766" s="47"/>
      <c r="T766" s="47"/>
      <c r="U766" s="47"/>
      <c r="V766" s="47"/>
      <c r="W766" s="47"/>
      <c r="X766" s="47"/>
      <c r="Y766" s="47"/>
      <c r="Z766" s="47"/>
    </row>
    <row r="767" spans="1:26" s="10" customFormat="1" ht="67.5" outlineLevel="1">
      <c r="A767" s="115">
        <f t="shared" si="586"/>
        <v>293</v>
      </c>
      <c r="B767" s="146" t="str">
        <f t="shared" si="581"/>
        <v>11.3</v>
      </c>
      <c r="C767" s="125" t="s">
        <v>147</v>
      </c>
      <c r="D767" s="117" t="s">
        <v>47</v>
      </c>
      <c r="E767" s="119">
        <v>1</v>
      </c>
      <c r="F767" s="119">
        <v>0</v>
      </c>
      <c r="G767" s="119">
        <f>E767*F767</f>
        <v>0</v>
      </c>
      <c r="H767" s="119" t="str">
        <f t="shared" si="582"/>
        <v>vlastní</v>
      </c>
      <c r="I767" s="47"/>
      <c r="J767" s="47"/>
      <c r="K767" s="47"/>
      <c r="L767" s="47">
        <f t="shared" si="556"/>
        <v>1</v>
      </c>
      <c r="M767" s="47">
        <f t="shared" si="557"/>
        <v>293</v>
      </c>
      <c r="N767" s="47"/>
      <c r="O767" s="47">
        <f t="shared" si="587"/>
        <v>11</v>
      </c>
      <c r="P767" s="47">
        <f t="shared" si="583"/>
        <v>1</v>
      </c>
      <c r="Q767" s="47">
        <f t="shared" si="584"/>
        <v>3</v>
      </c>
      <c r="R767" s="47" t="str">
        <f t="shared" si="585"/>
        <v>11.3</v>
      </c>
      <c r="S767" s="47"/>
      <c r="T767" s="47"/>
      <c r="U767" s="47"/>
      <c r="V767" s="47"/>
      <c r="W767" s="47"/>
      <c r="X767" s="47"/>
      <c r="Y767" s="47"/>
      <c r="Z767" s="47"/>
    </row>
    <row r="768" spans="1:26" s="10" customFormat="1" ht="33.75" outlineLevel="1">
      <c r="A768" s="115"/>
      <c r="B768" s="146"/>
      <c r="C768" s="125" t="s">
        <v>440</v>
      </c>
      <c r="D768" s="117"/>
      <c r="E768" s="119"/>
      <c r="F768" s="119"/>
      <c r="G768" s="119"/>
      <c r="H768" s="119"/>
      <c r="I768" s="47"/>
      <c r="J768" s="47"/>
      <c r="K768" s="47"/>
      <c r="L768" s="47">
        <f t="shared" si="556"/>
        <v>0</v>
      </c>
      <c r="M768" s="47">
        <f t="shared" si="557"/>
        <v>293</v>
      </c>
      <c r="N768" s="47"/>
      <c r="O768" s="47">
        <f t="shared" si="587"/>
        <v>11</v>
      </c>
      <c r="P768" s="47">
        <f t="shared" si="583"/>
        <v>0</v>
      </c>
      <c r="Q768" s="47">
        <f t="shared" si="584"/>
        <v>3</v>
      </c>
      <c r="R768" s="47" t="str">
        <f t="shared" si="585"/>
        <v>11.3</v>
      </c>
      <c r="S768" s="47"/>
      <c r="T768" s="47"/>
      <c r="U768" s="47"/>
      <c r="V768" s="47"/>
      <c r="W768" s="47"/>
      <c r="X768" s="47"/>
      <c r="Y768" s="47"/>
      <c r="Z768" s="47"/>
    </row>
    <row r="769" spans="1:26" s="10" customFormat="1" outlineLevel="1">
      <c r="A769" s="115" t="str">
        <f t="shared" ref="A769:A772" si="588">IF(L769=1,M769,"")</f>
        <v/>
      </c>
      <c r="B769" s="146" t="str">
        <f t="shared" ref="B769:B772" si="589">IF(P769=1,R769,"")</f>
        <v/>
      </c>
      <c r="C769" s="123"/>
      <c r="D769" s="117"/>
      <c r="E769" s="119"/>
      <c r="F769" s="119"/>
      <c r="G769" s="119"/>
      <c r="H769" s="119"/>
      <c r="I769" s="47"/>
      <c r="J769" s="47"/>
      <c r="K769" s="47"/>
      <c r="L769" s="47">
        <f t="shared" si="556"/>
        <v>0</v>
      </c>
      <c r="M769" s="47">
        <f t="shared" si="557"/>
        <v>293</v>
      </c>
      <c r="N769" s="47"/>
      <c r="O769" s="47">
        <f t="shared" si="587"/>
        <v>11</v>
      </c>
      <c r="P769" s="47">
        <f t="shared" si="583"/>
        <v>0</v>
      </c>
      <c r="Q769" s="47">
        <f t="shared" si="584"/>
        <v>3</v>
      </c>
      <c r="R769" s="47" t="str">
        <f t="shared" si="585"/>
        <v>11.3</v>
      </c>
      <c r="S769" s="47"/>
      <c r="T769" s="47"/>
      <c r="U769" s="47"/>
      <c r="V769" s="47"/>
      <c r="W769" s="47"/>
      <c r="X769" s="47"/>
      <c r="Y769" s="47"/>
      <c r="Z769" s="47"/>
    </row>
    <row r="770" spans="1:26" s="10" customFormat="1" ht="33.75" outlineLevel="1">
      <c r="A770" s="115">
        <f t="shared" si="588"/>
        <v>294</v>
      </c>
      <c r="B770" s="146" t="str">
        <f t="shared" si="589"/>
        <v>11.4</v>
      </c>
      <c r="C770" s="129" t="s">
        <v>472</v>
      </c>
      <c r="D770" s="117" t="s">
        <v>47</v>
      </c>
      <c r="E770" s="119">
        <v>2</v>
      </c>
      <c r="F770" s="135">
        <v>0</v>
      </c>
      <c r="G770" s="119">
        <f>E770*F770</f>
        <v>0</v>
      </c>
      <c r="H770" s="119" t="str">
        <f t="shared" ref="H770:H772" si="590">IF(ISBLANK(D770),"","vlastní")</f>
        <v>vlastní</v>
      </c>
      <c r="I770" s="47"/>
      <c r="J770" s="47"/>
      <c r="K770" s="47"/>
      <c r="L770" s="47">
        <f t="shared" si="556"/>
        <v>1</v>
      </c>
      <c r="M770" s="47">
        <f t="shared" si="557"/>
        <v>294</v>
      </c>
      <c r="N770" s="47"/>
      <c r="O770" s="47">
        <f t="shared" si="587"/>
        <v>11</v>
      </c>
      <c r="P770" s="47">
        <f t="shared" si="583"/>
        <v>1</v>
      </c>
      <c r="Q770" s="47">
        <f t="shared" si="584"/>
        <v>4</v>
      </c>
      <c r="R770" s="47" t="str">
        <f t="shared" si="585"/>
        <v>11.4</v>
      </c>
      <c r="S770" s="47"/>
      <c r="T770" s="47"/>
      <c r="U770" s="47"/>
      <c r="V770" s="47"/>
      <c r="W770" s="47"/>
      <c r="X770" s="47"/>
      <c r="Y770" s="47"/>
      <c r="Z770" s="47"/>
    </row>
    <row r="771" spans="1:26" s="10" customFormat="1" outlineLevel="1">
      <c r="A771" s="115" t="str">
        <f t="shared" si="588"/>
        <v/>
      </c>
      <c r="B771" s="146" t="str">
        <f t="shared" si="589"/>
        <v/>
      </c>
      <c r="C771" s="123"/>
      <c r="D771" s="124"/>
      <c r="E771" s="152"/>
      <c r="F771" s="119"/>
      <c r="G771" s="119"/>
      <c r="H771" s="119" t="str">
        <f t="shared" si="590"/>
        <v/>
      </c>
      <c r="I771" s="47"/>
      <c r="J771" s="47"/>
      <c r="K771" s="47"/>
      <c r="L771" s="47">
        <f t="shared" si="556"/>
        <v>0</v>
      </c>
      <c r="M771" s="47">
        <f t="shared" si="557"/>
        <v>294</v>
      </c>
      <c r="N771" s="47"/>
      <c r="O771" s="47">
        <f t="shared" si="587"/>
        <v>11</v>
      </c>
      <c r="P771" s="47">
        <f t="shared" si="583"/>
        <v>0</v>
      </c>
      <c r="Q771" s="47">
        <f t="shared" si="584"/>
        <v>4</v>
      </c>
      <c r="R771" s="47" t="str">
        <f t="shared" si="585"/>
        <v>11.4</v>
      </c>
      <c r="S771" s="47"/>
      <c r="T771" s="47"/>
      <c r="U771" s="47"/>
      <c r="V771" s="47"/>
      <c r="W771" s="47"/>
      <c r="X771" s="47"/>
      <c r="Y771" s="47"/>
      <c r="Z771" s="47"/>
    </row>
    <row r="772" spans="1:26" s="10" customFormat="1" ht="45" outlineLevel="1">
      <c r="A772" s="115">
        <f t="shared" si="588"/>
        <v>295</v>
      </c>
      <c r="B772" s="146" t="str">
        <f t="shared" si="589"/>
        <v>11.5</v>
      </c>
      <c r="C772" s="126" t="s">
        <v>408</v>
      </c>
      <c r="D772" s="186" t="s">
        <v>47</v>
      </c>
      <c r="E772" s="153">
        <v>3</v>
      </c>
      <c r="F772" s="119">
        <v>0</v>
      </c>
      <c r="G772" s="119">
        <f>E772*F772</f>
        <v>0</v>
      </c>
      <c r="H772" s="119" t="str">
        <f t="shared" si="590"/>
        <v>vlastní</v>
      </c>
      <c r="I772" s="47"/>
      <c r="J772" s="47"/>
      <c r="K772" s="47"/>
      <c r="L772" s="47">
        <f t="shared" si="556"/>
        <v>1</v>
      </c>
      <c r="M772" s="47">
        <f t="shared" si="557"/>
        <v>295</v>
      </c>
      <c r="N772" s="47"/>
      <c r="O772" s="47">
        <f t="shared" si="587"/>
        <v>11</v>
      </c>
      <c r="P772" s="47">
        <f t="shared" si="583"/>
        <v>1</v>
      </c>
      <c r="Q772" s="47">
        <f t="shared" si="584"/>
        <v>5</v>
      </c>
      <c r="R772" s="47" t="str">
        <f t="shared" si="585"/>
        <v>11.5</v>
      </c>
      <c r="S772" s="47"/>
      <c r="T772" s="47"/>
      <c r="U772" s="47"/>
      <c r="V772" s="47"/>
      <c r="W772" s="47"/>
      <c r="X772" s="47"/>
      <c r="Y772" s="47"/>
      <c r="Z772" s="47"/>
    </row>
    <row r="773" spans="1:26" s="10" customFormat="1" ht="22.5" outlineLevel="1">
      <c r="A773" s="115"/>
      <c r="B773" s="146"/>
      <c r="C773" s="126" t="s">
        <v>87</v>
      </c>
      <c r="D773" s="186"/>
      <c r="E773" s="153"/>
      <c r="F773" s="119"/>
      <c r="G773" s="119"/>
      <c r="H773" s="119"/>
      <c r="I773" s="47"/>
      <c r="J773" s="47"/>
      <c r="K773" s="47"/>
      <c r="L773" s="47">
        <f t="shared" si="556"/>
        <v>0</v>
      </c>
      <c r="M773" s="47">
        <f t="shared" si="557"/>
        <v>295</v>
      </c>
      <c r="N773" s="47"/>
      <c r="O773" s="47">
        <f t="shared" si="587"/>
        <v>11</v>
      </c>
      <c r="P773" s="47">
        <f t="shared" si="583"/>
        <v>0</v>
      </c>
      <c r="Q773" s="47">
        <f t="shared" si="584"/>
        <v>5</v>
      </c>
      <c r="R773" s="47" t="str">
        <f t="shared" si="585"/>
        <v>11.5</v>
      </c>
      <c r="S773" s="47"/>
      <c r="T773" s="47"/>
      <c r="U773" s="47"/>
      <c r="V773" s="47"/>
      <c r="W773" s="47"/>
      <c r="X773" s="47"/>
      <c r="Y773" s="47"/>
      <c r="Z773" s="47"/>
    </row>
    <row r="774" spans="1:26" s="10" customFormat="1" outlineLevel="1">
      <c r="A774" s="115" t="str">
        <f t="shared" ref="A774:A775" si="591">IF(L774=1,M774,"")</f>
        <v/>
      </c>
      <c r="B774" s="146" t="str">
        <f t="shared" ref="B774:B775" si="592">IF(P774=1,R774,"")</f>
        <v/>
      </c>
      <c r="C774" s="123"/>
      <c r="D774" s="187"/>
      <c r="E774" s="152"/>
      <c r="F774" s="119"/>
      <c r="G774" s="119"/>
      <c r="H774" s="119" t="str">
        <f t="shared" ref="H774:H775" si="593">IF(ISBLANK(D774),"","vlastní")</f>
        <v/>
      </c>
      <c r="I774" s="47"/>
      <c r="J774" s="47"/>
      <c r="K774" s="47"/>
      <c r="L774" s="47">
        <f t="shared" si="556"/>
        <v>0</v>
      </c>
      <c r="M774" s="47">
        <f t="shared" si="557"/>
        <v>295</v>
      </c>
      <c r="N774" s="47"/>
      <c r="O774" s="47">
        <f t="shared" si="587"/>
        <v>11</v>
      </c>
      <c r="P774" s="47">
        <f t="shared" si="583"/>
        <v>0</v>
      </c>
      <c r="Q774" s="47">
        <f t="shared" si="584"/>
        <v>5</v>
      </c>
      <c r="R774" s="47" t="str">
        <f t="shared" si="585"/>
        <v>11.5</v>
      </c>
      <c r="S774" s="47"/>
      <c r="T774" s="47"/>
      <c r="U774" s="47"/>
      <c r="V774" s="47"/>
      <c r="W774" s="47"/>
      <c r="X774" s="47"/>
      <c r="Y774" s="47"/>
      <c r="Z774" s="47"/>
    </row>
    <row r="775" spans="1:26" s="10" customFormat="1" ht="45" outlineLevel="1">
      <c r="A775" s="115">
        <f t="shared" si="591"/>
        <v>296</v>
      </c>
      <c r="B775" s="146" t="str">
        <f t="shared" si="592"/>
        <v>11.6</v>
      </c>
      <c r="C775" s="126" t="s">
        <v>407</v>
      </c>
      <c r="D775" s="186" t="s">
        <v>47</v>
      </c>
      <c r="E775" s="153">
        <v>1</v>
      </c>
      <c r="F775" s="119">
        <v>0</v>
      </c>
      <c r="G775" s="119">
        <f>E775*F775</f>
        <v>0</v>
      </c>
      <c r="H775" s="119" t="str">
        <f t="shared" si="593"/>
        <v>vlastní</v>
      </c>
      <c r="I775" s="47"/>
      <c r="J775" s="47"/>
      <c r="K775" s="47"/>
      <c r="L775" s="47">
        <f t="shared" si="556"/>
        <v>1</v>
      </c>
      <c r="M775" s="47">
        <f t="shared" si="557"/>
        <v>296</v>
      </c>
      <c r="N775" s="47"/>
      <c r="O775" s="47">
        <f t="shared" si="587"/>
        <v>11</v>
      </c>
      <c r="P775" s="47">
        <f t="shared" si="583"/>
        <v>1</v>
      </c>
      <c r="Q775" s="47">
        <f t="shared" si="584"/>
        <v>6</v>
      </c>
      <c r="R775" s="47" t="str">
        <f t="shared" si="585"/>
        <v>11.6</v>
      </c>
      <c r="S775" s="47"/>
      <c r="T775" s="47"/>
      <c r="U775" s="47"/>
      <c r="V775" s="47"/>
      <c r="W775" s="47"/>
      <c r="X775" s="47"/>
      <c r="Y775" s="47"/>
      <c r="Z775" s="47"/>
    </row>
    <row r="776" spans="1:26" s="10" customFormat="1" ht="22.5" outlineLevel="1">
      <c r="A776" s="115"/>
      <c r="B776" s="146"/>
      <c r="C776" s="126" t="s">
        <v>87</v>
      </c>
      <c r="D776" s="186"/>
      <c r="E776" s="153"/>
      <c r="F776" s="119"/>
      <c r="G776" s="119"/>
      <c r="H776" s="119"/>
      <c r="I776" s="47"/>
      <c r="J776" s="47"/>
      <c r="K776" s="47"/>
      <c r="L776" s="47">
        <f t="shared" si="556"/>
        <v>0</v>
      </c>
      <c r="M776" s="47">
        <f t="shared" si="557"/>
        <v>296</v>
      </c>
      <c r="N776" s="47"/>
      <c r="O776" s="47">
        <f t="shared" si="587"/>
        <v>11</v>
      </c>
      <c r="P776" s="47">
        <f t="shared" si="583"/>
        <v>0</v>
      </c>
      <c r="Q776" s="47">
        <f t="shared" si="584"/>
        <v>6</v>
      </c>
      <c r="R776" s="47" t="str">
        <f t="shared" si="585"/>
        <v>11.6</v>
      </c>
      <c r="S776" s="47"/>
      <c r="T776" s="47"/>
      <c r="U776" s="47"/>
      <c r="V776" s="47"/>
      <c r="W776" s="47"/>
      <c r="X776" s="47"/>
      <c r="Y776" s="47"/>
      <c r="Z776" s="47"/>
    </row>
    <row r="777" spans="1:26" s="10" customFormat="1" outlineLevel="1">
      <c r="A777" s="115" t="str">
        <f t="shared" ref="A777:A778" si="594">IF(L777=1,M777,"")</f>
        <v/>
      </c>
      <c r="B777" s="146" t="str">
        <f t="shared" ref="B777:B778" si="595">IF(P777=1,R777,"")</f>
        <v/>
      </c>
      <c r="C777" s="123"/>
      <c r="D777" s="187"/>
      <c r="E777" s="152"/>
      <c r="F777" s="119"/>
      <c r="G777" s="119"/>
      <c r="H777" s="119" t="str">
        <f t="shared" ref="H777:H778" si="596">IF(ISBLANK(D777),"","vlastní")</f>
        <v/>
      </c>
      <c r="I777" s="47"/>
      <c r="J777" s="47"/>
      <c r="K777" s="47"/>
      <c r="L777" s="47">
        <f t="shared" ref="L777:L840" si="597">IF(ISTEXT(D777),1,0)</f>
        <v>0</v>
      </c>
      <c r="M777" s="47">
        <f t="shared" ref="M777:M840" si="598">L777+M776</f>
        <v>296</v>
      </c>
      <c r="N777" s="47"/>
      <c r="O777" s="47">
        <f t="shared" si="587"/>
        <v>11</v>
      </c>
      <c r="P777" s="47">
        <f t="shared" si="583"/>
        <v>0</v>
      </c>
      <c r="Q777" s="47">
        <f t="shared" si="584"/>
        <v>6</v>
      </c>
      <c r="R777" s="47" t="str">
        <f t="shared" si="585"/>
        <v>11.6</v>
      </c>
      <c r="S777" s="47"/>
      <c r="T777" s="47"/>
      <c r="U777" s="47"/>
      <c r="V777" s="47"/>
      <c r="W777" s="47"/>
      <c r="X777" s="47"/>
      <c r="Y777" s="47"/>
      <c r="Z777" s="47"/>
    </row>
    <row r="778" spans="1:26" s="10" customFormat="1" ht="45" outlineLevel="1">
      <c r="A778" s="115">
        <f t="shared" si="594"/>
        <v>297</v>
      </c>
      <c r="B778" s="146" t="str">
        <f t="shared" si="595"/>
        <v>11.7</v>
      </c>
      <c r="C778" s="126" t="s">
        <v>409</v>
      </c>
      <c r="D778" s="186" t="s">
        <v>47</v>
      </c>
      <c r="E778" s="153">
        <v>1</v>
      </c>
      <c r="F778" s="119">
        <v>0</v>
      </c>
      <c r="G778" s="119">
        <f>E778*F778</f>
        <v>0</v>
      </c>
      <c r="H778" s="119" t="str">
        <f t="shared" si="596"/>
        <v>vlastní</v>
      </c>
      <c r="I778" s="47"/>
      <c r="J778" s="47"/>
      <c r="K778" s="47"/>
      <c r="L778" s="47">
        <f t="shared" si="597"/>
        <v>1</v>
      </c>
      <c r="M778" s="47">
        <f t="shared" si="598"/>
        <v>297</v>
      </c>
      <c r="N778" s="47"/>
      <c r="O778" s="47">
        <f t="shared" si="587"/>
        <v>11</v>
      </c>
      <c r="P778" s="47">
        <f t="shared" si="583"/>
        <v>1</v>
      </c>
      <c r="Q778" s="47">
        <f t="shared" si="584"/>
        <v>7</v>
      </c>
      <c r="R778" s="47" t="str">
        <f t="shared" si="585"/>
        <v>11.7</v>
      </c>
      <c r="S778" s="47"/>
      <c r="T778" s="47"/>
      <c r="U778" s="47"/>
      <c r="V778" s="47"/>
      <c r="W778" s="47"/>
      <c r="X778" s="47"/>
      <c r="Y778" s="47"/>
      <c r="Z778" s="47"/>
    </row>
    <row r="779" spans="1:26" s="10" customFormat="1" ht="22.5" outlineLevel="1">
      <c r="A779" s="115"/>
      <c r="B779" s="146"/>
      <c r="C779" s="126" t="s">
        <v>87</v>
      </c>
      <c r="D779" s="186"/>
      <c r="E779" s="153"/>
      <c r="F779" s="119"/>
      <c r="G779" s="119"/>
      <c r="H779" s="119"/>
      <c r="I779" s="47"/>
      <c r="J779" s="47"/>
      <c r="K779" s="47"/>
      <c r="L779" s="47">
        <f t="shared" si="597"/>
        <v>0</v>
      </c>
      <c r="M779" s="47">
        <f t="shared" si="598"/>
        <v>297</v>
      </c>
      <c r="N779" s="47"/>
      <c r="O779" s="47">
        <f t="shared" si="587"/>
        <v>11</v>
      </c>
      <c r="P779" s="47">
        <f t="shared" si="583"/>
        <v>0</v>
      </c>
      <c r="Q779" s="47">
        <f t="shared" si="584"/>
        <v>7</v>
      </c>
      <c r="R779" s="47" t="str">
        <f t="shared" si="585"/>
        <v>11.7</v>
      </c>
      <c r="S779" s="47"/>
      <c r="T779" s="47"/>
      <c r="U779" s="47"/>
      <c r="V779" s="47"/>
      <c r="W779" s="47"/>
      <c r="X779" s="47"/>
      <c r="Y779" s="47"/>
      <c r="Z779" s="47"/>
    </row>
    <row r="780" spans="1:26" s="10" customFormat="1" outlineLevel="1">
      <c r="A780" s="115"/>
      <c r="B780" s="146"/>
      <c r="C780" s="123"/>
      <c r="D780" s="124"/>
      <c r="E780" s="152"/>
      <c r="F780" s="119"/>
      <c r="G780" s="119"/>
      <c r="H780" s="119"/>
      <c r="I780" s="47"/>
      <c r="J780" s="47"/>
      <c r="K780" s="47"/>
      <c r="L780" s="47">
        <f t="shared" si="597"/>
        <v>0</v>
      </c>
      <c r="M780" s="47">
        <f t="shared" si="598"/>
        <v>297</v>
      </c>
      <c r="N780" s="47"/>
      <c r="O780" s="47">
        <f t="shared" si="587"/>
        <v>11</v>
      </c>
      <c r="P780" s="47">
        <f t="shared" si="583"/>
        <v>0</v>
      </c>
      <c r="Q780" s="47">
        <f t="shared" si="584"/>
        <v>7</v>
      </c>
      <c r="R780" s="47" t="str">
        <f t="shared" si="585"/>
        <v>11.7</v>
      </c>
      <c r="S780" s="47"/>
      <c r="T780" s="47"/>
      <c r="U780" s="47"/>
      <c r="V780" s="47"/>
      <c r="W780" s="47"/>
      <c r="X780" s="47"/>
      <c r="Y780" s="47"/>
      <c r="Z780" s="47"/>
    </row>
    <row r="781" spans="1:26" s="10" customFormat="1" ht="45" outlineLevel="1">
      <c r="A781" s="115">
        <f t="shared" ref="A781" si="599">IF(L781=1,M781,"")</f>
        <v>298</v>
      </c>
      <c r="B781" s="146" t="str">
        <f t="shared" ref="B781" si="600">IF(P781=1,R781,"")</f>
        <v>11.8</v>
      </c>
      <c r="C781" s="126" t="s">
        <v>410</v>
      </c>
      <c r="D781" s="186" t="s">
        <v>47</v>
      </c>
      <c r="E781" s="153">
        <v>5</v>
      </c>
      <c r="F781" s="119">
        <v>0</v>
      </c>
      <c r="G781" s="119">
        <f>E781*F781</f>
        <v>0</v>
      </c>
      <c r="H781" s="119" t="str">
        <f t="shared" ref="H781" si="601">IF(ISBLANK(D781),"","vlastní")</f>
        <v>vlastní</v>
      </c>
      <c r="I781" s="47"/>
      <c r="J781" s="47"/>
      <c r="K781" s="47"/>
      <c r="L781" s="47">
        <f t="shared" si="597"/>
        <v>1</v>
      </c>
      <c r="M781" s="47">
        <f t="shared" si="598"/>
        <v>298</v>
      </c>
      <c r="N781" s="47"/>
      <c r="O781" s="47">
        <f t="shared" si="587"/>
        <v>11</v>
      </c>
      <c r="P781" s="47">
        <f t="shared" si="583"/>
        <v>1</v>
      </c>
      <c r="Q781" s="47">
        <f t="shared" si="584"/>
        <v>8</v>
      </c>
      <c r="R781" s="47" t="str">
        <f t="shared" si="585"/>
        <v>11.8</v>
      </c>
      <c r="S781" s="47"/>
      <c r="T781" s="47"/>
      <c r="U781" s="47"/>
      <c r="V781" s="47"/>
      <c r="W781" s="47"/>
      <c r="X781" s="47"/>
      <c r="Y781" s="47"/>
      <c r="Z781" s="47"/>
    </row>
    <row r="782" spans="1:26" s="10" customFormat="1" ht="22.5" outlineLevel="1">
      <c r="A782" s="115"/>
      <c r="B782" s="146"/>
      <c r="C782" s="126" t="s">
        <v>87</v>
      </c>
      <c r="D782" s="186"/>
      <c r="E782" s="153"/>
      <c r="F782" s="119"/>
      <c r="G782" s="119"/>
      <c r="H782" s="119"/>
      <c r="I782" s="47"/>
      <c r="J782" s="47"/>
      <c r="K782" s="47"/>
      <c r="L782" s="47">
        <f t="shared" si="597"/>
        <v>0</v>
      </c>
      <c r="M782" s="47">
        <f t="shared" si="598"/>
        <v>298</v>
      </c>
      <c r="N782" s="47"/>
      <c r="O782" s="47">
        <f t="shared" si="587"/>
        <v>11</v>
      </c>
      <c r="P782" s="47">
        <f t="shared" si="583"/>
        <v>0</v>
      </c>
      <c r="Q782" s="47">
        <f t="shared" si="584"/>
        <v>8</v>
      </c>
      <c r="R782" s="47" t="str">
        <f t="shared" si="585"/>
        <v>11.8</v>
      </c>
      <c r="S782" s="47"/>
      <c r="T782" s="47"/>
      <c r="U782" s="47"/>
      <c r="V782" s="47"/>
      <c r="W782" s="47"/>
      <c r="X782" s="47"/>
      <c r="Y782" s="47"/>
      <c r="Z782" s="47"/>
    </row>
    <row r="783" spans="1:26" s="10" customFormat="1" outlineLevel="1">
      <c r="A783" s="115" t="str">
        <f t="shared" ref="A783:A784" si="602">IF(L783=1,M783,"")</f>
        <v/>
      </c>
      <c r="B783" s="146" t="str">
        <f t="shared" ref="B783:B784" si="603">IF(P783=1,R783,"")</f>
        <v/>
      </c>
      <c r="C783" s="123"/>
      <c r="D783" s="187"/>
      <c r="E783" s="152"/>
      <c r="F783" s="119"/>
      <c r="G783" s="119"/>
      <c r="H783" s="119" t="str">
        <f t="shared" ref="H783:H784" si="604">IF(ISBLANK(D783),"","vlastní")</f>
        <v/>
      </c>
      <c r="I783" s="47"/>
      <c r="J783" s="47"/>
      <c r="K783" s="47"/>
      <c r="L783" s="47">
        <f t="shared" si="597"/>
        <v>0</v>
      </c>
      <c r="M783" s="47">
        <f t="shared" si="598"/>
        <v>298</v>
      </c>
      <c r="N783" s="47"/>
      <c r="O783" s="47">
        <f t="shared" si="587"/>
        <v>11</v>
      </c>
      <c r="P783" s="47">
        <f t="shared" si="583"/>
        <v>0</v>
      </c>
      <c r="Q783" s="47">
        <f t="shared" si="584"/>
        <v>8</v>
      </c>
      <c r="R783" s="47" t="str">
        <f t="shared" si="585"/>
        <v>11.8</v>
      </c>
      <c r="S783" s="47"/>
      <c r="T783" s="47"/>
      <c r="U783" s="47"/>
      <c r="V783" s="47"/>
      <c r="W783" s="47"/>
      <c r="X783" s="47"/>
      <c r="Y783" s="47"/>
      <c r="Z783" s="47"/>
    </row>
    <row r="784" spans="1:26" s="10" customFormat="1" ht="45" outlineLevel="1">
      <c r="A784" s="115">
        <f t="shared" si="602"/>
        <v>299</v>
      </c>
      <c r="B784" s="146" t="str">
        <f t="shared" si="603"/>
        <v>11.9</v>
      </c>
      <c r="C784" s="126" t="s">
        <v>411</v>
      </c>
      <c r="D784" s="186" t="s">
        <v>47</v>
      </c>
      <c r="E784" s="153">
        <v>6</v>
      </c>
      <c r="F784" s="119">
        <v>0</v>
      </c>
      <c r="G784" s="119">
        <f>E784*F784</f>
        <v>0</v>
      </c>
      <c r="H784" s="119" t="str">
        <f t="shared" si="604"/>
        <v>vlastní</v>
      </c>
      <c r="I784" s="47"/>
      <c r="J784" s="47"/>
      <c r="K784" s="47"/>
      <c r="L784" s="47">
        <f t="shared" si="597"/>
        <v>1</v>
      </c>
      <c r="M784" s="47">
        <f t="shared" si="598"/>
        <v>299</v>
      </c>
      <c r="N784" s="47"/>
      <c r="O784" s="47">
        <f t="shared" si="587"/>
        <v>11</v>
      </c>
      <c r="P784" s="47">
        <f t="shared" si="583"/>
        <v>1</v>
      </c>
      <c r="Q784" s="47">
        <f t="shared" si="584"/>
        <v>9</v>
      </c>
      <c r="R784" s="47" t="str">
        <f t="shared" si="585"/>
        <v>11.9</v>
      </c>
      <c r="S784" s="47"/>
      <c r="T784" s="47"/>
      <c r="U784" s="47"/>
      <c r="V784" s="47"/>
      <c r="W784" s="47"/>
      <c r="X784" s="47"/>
      <c r="Y784" s="47"/>
      <c r="Z784" s="47"/>
    </row>
    <row r="785" spans="1:26" s="10" customFormat="1" ht="22.5" outlineLevel="1">
      <c r="A785" s="115"/>
      <c r="B785" s="146"/>
      <c r="C785" s="126" t="s">
        <v>87</v>
      </c>
      <c r="D785" s="186"/>
      <c r="E785" s="153"/>
      <c r="F785" s="119"/>
      <c r="G785" s="119"/>
      <c r="H785" s="119"/>
      <c r="I785" s="47"/>
      <c r="J785" s="47"/>
      <c r="K785" s="47"/>
      <c r="L785" s="47">
        <f t="shared" si="597"/>
        <v>0</v>
      </c>
      <c r="M785" s="47">
        <f t="shared" si="598"/>
        <v>299</v>
      </c>
      <c r="N785" s="47"/>
      <c r="O785" s="47">
        <f t="shared" si="587"/>
        <v>11</v>
      </c>
      <c r="P785" s="47">
        <f t="shared" si="583"/>
        <v>0</v>
      </c>
      <c r="Q785" s="47">
        <f t="shared" si="584"/>
        <v>9</v>
      </c>
      <c r="R785" s="47" t="str">
        <f t="shared" si="585"/>
        <v>11.9</v>
      </c>
      <c r="S785" s="47"/>
      <c r="T785" s="47"/>
      <c r="U785" s="47"/>
      <c r="V785" s="47"/>
      <c r="W785" s="47"/>
      <c r="X785" s="47"/>
      <c r="Y785" s="47"/>
      <c r="Z785" s="47"/>
    </row>
    <row r="786" spans="1:26" s="10" customFormat="1" outlineLevel="1">
      <c r="A786" s="115" t="str">
        <f t="shared" ref="A786:A787" si="605">IF(L786=1,M786,"")</f>
        <v/>
      </c>
      <c r="B786" s="146" t="str">
        <f t="shared" ref="B786:B787" si="606">IF(P786=1,R786,"")</f>
        <v/>
      </c>
      <c r="C786" s="123"/>
      <c r="D786" s="187"/>
      <c r="E786" s="152"/>
      <c r="F786" s="119"/>
      <c r="G786" s="119"/>
      <c r="H786" s="119" t="str">
        <f t="shared" ref="H786:H787" si="607">IF(ISBLANK(D786),"","vlastní")</f>
        <v/>
      </c>
      <c r="I786" s="47"/>
      <c r="J786" s="47"/>
      <c r="K786" s="47"/>
      <c r="L786" s="47">
        <f t="shared" si="597"/>
        <v>0</v>
      </c>
      <c r="M786" s="47">
        <f t="shared" si="598"/>
        <v>299</v>
      </c>
      <c r="N786" s="47"/>
      <c r="O786" s="47">
        <f t="shared" si="587"/>
        <v>11</v>
      </c>
      <c r="P786" s="47">
        <f t="shared" si="583"/>
        <v>0</v>
      </c>
      <c r="Q786" s="47">
        <f t="shared" si="584"/>
        <v>9</v>
      </c>
      <c r="R786" s="47" t="str">
        <f t="shared" si="585"/>
        <v>11.9</v>
      </c>
      <c r="S786" s="47"/>
      <c r="T786" s="47"/>
      <c r="U786" s="47"/>
      <c r="V786" s="47"/>
      <c r="W786" s="47"/>
      <c r="X786" s="47"/>
      <c r="Y786" s="47"/>
      <c r="Z786" s="47"/>
    </row>
    <row r="787" spans="1:26" s="10" customFormat="1" ht="45" outlineLevel="1">
      <c r="A787" s="115">
        <f t="shared" si="605"/>
        <v>300</v>
      </c>
      <c r="B787" s="146" t="str">
        <f t="shared" si="606"/>
        <v>11.10</v>
      </c>
      <c r="C787" s="126" t="s">
        <v>412</v>
      </c>
      <c r="D787" s="186" t="s">
        <v>47</v>
      </c>
      <c r="E787" s="153">
        <v>1</v>
      </c>
      <c r="F787" s="119">
        <v>0</v>
      </c>
      <c r="G787" s="119">
        <f>E787*F787</f>
        <v>0</v>
      </c>
      <c r="H787" s="119" t="str">
        <f t="shared" si="607"/>
        <v>vlastní</v>
      </c>
      <c r="I787" s="47"/>
      <c r="J787" s="47"/>
      <c r="K787" s="47"/>
      <c r="L787" s="47">
        <f t="shared" si="597"/>
        <v>1</v>
      </c>
      <c r="M787" s="47">
        <f t="shared" si="598"/>
        <v>300</v>
      </c>
      <c r="N787" s="47"/>
      <c r="O787" s="47">
        <f t="shared" si="587"/>
        <v>11</v>
      </c>
      <c r="P787" s="47">
        <f t="shared" si="583"/>
        <v>1</v>
      </c>
      <c r="Q787" s="47">
        <f t="shared" si="584"/>
        <v>10</v>
      </c>
      <c r="R787" s="47" t="str">
        <f t="shared" si="585"/>
        <v>11.10</v>
      </c>
      <c r="S787" s="47"/>
      <c r="T787" s="47"/>
      <c r="U787" s="47"/>
      <c r="V787" s="47"/>
      <c r="W787" s="47"/>
      <c r="X787" s="47"/>
      <c r="Y787" s="47"/>
      <c r="Z787" s="47"/>
    </row>
    <row r="788" spans="1:26" s="10" customFormat="1" ht="22.5" outlineLevel="1">
      <c r="A788" s="115"/>
      <c r="B788" s="146"/>
      <c r="C788" s="126" t="s">
        <v>87</v>
      </c>
      <c r="D788" s="186"/>
      <c r="E788" s="153"/>
      <c r="F788" s="119"/>
      <c r="G788" s="119"/>
      <c r="H788" s="119"/>
      <c r="I788" s="47"/>
      <c r="J788" s="47"/>
      <c r="K788" s="47"/>
      <c r="L788" s="47">
        <f t="shared" si="597"/>
        <v>0</v>
      </c>
      <c r="M788" s="47">
        <f t="shared" si="598"/>
        <v>300</v>
      </c>
      <c r="N788" s="47"/>
      <c r="O788" s="47">
        <f t="shared" si="587"/>
        <v>11</v>
      </c>
      <c r="P788" s="47">
        <f t="shared" si="583"/>
        <v>0</v>
      </c>
      <c r="Q788" s="47">
        <f t="shared" si="584"/>
        <v>10</v>
      </c>
      <c r="R788" s="47" t="str">
        <f t="shared" si="585"/>
        <v>11.10</v>
      </c>
      <c r="S788" s="47"/>
      <c r="T788" s="47"/>
      <c r="U788" s="47"/>
      <c r="V788" s="47"/>
      <c r="W788" s="47"/>
      <c r="X788" s="47"/>
      <c r="Y788" s="47"/>
      <c r="Z788" s="47"/>
    </row>
    <row r="789" spans="1:26" s="10" customFormat="1" outlineLevel="1">
      <c r="A789" s="115" t="str">
        <f t="shared" ref="A789:A790" si="608">IF(L789=1,M789,"")</f>
        <v/>
      </c>
      <c r="B789" s="146" t="str">
        <f t="shared" ref="B789:B790" si="609">IF(P789=1,R789,"")</f>
        <v/>
      </c>
      <c r="C789" s="123"/>
      <c r="D789" s="187"/>
      <c r="E789" s="152"/>
      <c r="F789" s="119"/>
      <c r="G789" s="119"/>
      <c r="H789" s="119" t="str">
        <f t="shared" ref="H789:H790" si="610">IF(ISBLANK(D789),"","vlastní")</f>
        <v/>
      </c>
      <c r="I789" s="47"/>
      <c r="J789" s="47"/>
      <c r="K789" s="47"/>
      <c r="L789" s="47">
        <f t="shared" si="597"/>
        <v>0</v>
      </c>
      <c r="M789" s="47">
        <f t="shared" si="598"/>
        <v>300</v>
      </c>
      <c r="N789" s="47"/>
      <c r="O789" s="47">
        <f t="shared" si="587"/>
        <v>11</v>
      </c>
      <c r="P789" s="47">
        <f t="shared" si="583"/>
        <v>0</v>
      </c>
      <c r="Q789" s="47">
        <f t="shared" si="584"/>
        <v>10</v>
      </c>
      <c r="R789" s="47" t="str">
        <f t="shared" si="585"/>
        <v>11.10</v>
      </c>
      <c r="S789" s="47"/>
      <c r="T789" s="47"/>
      <c r="U789" s="47"/>
      <c r="V789" s="47"/>
      <c r="W789" s="47"/>
      <c r="X789" s="47"/>
      <c r="Y789" s="47"/>
      <c r="Z789" s="47"/>
    </row>
    <row r="790" spans="1:26" s="10" customFormat="1" ht="45" outlineLevel="1">
      <c r="A790" s="115">
        <f t="shared" si="608"/>
        <v>301</v>
      </c>
      <c r="B790" s="146" t="str">
        <f t="shared" si="609"/>
        <v>11.11</v>
      </c>
      <c r="C790" s="126" t="s">
        <v>413</v>
      </c>
      <c r="D790" s="186" t="s">
        <v>47</v>
      </c>
      <c r="E790" s="153">
        <v>1</v>
      </c>
      <c r="F790" s="119">
        <v>0</v>
      </c>
      <c r="G790" s="119">
        <f>E790*F790</f>
        <v>0</v>
      </c>
      <c r="H790" s="119" t="str">
        <f t="shared" si="610"/>
        <v>vlastní</v>
      </c>
      <c r="I790" s="47"/>
      <c r="J790" s="47"/>
      <c r="K790" s="47"/>
      <c r="L790" s="47">
        <f t="shared" si="597"/>
        <v>1</v>
      </c>
      <c r="M790" s="47">
        <f t="shared" si="598"/>
        <v>301</v>
      </c>
      <c r="N790" s="47"/>
      <c r="O790" s="47">
        <f t="shared" si="587"/>
        <v>11</v>
      </c>
      <c r="P790" s="47">
        <f t="shared" si="583"/>
        <v>1</v>
      </c>
      <c r="Q790" s="47">
        <f t="shared" si="584"/>
        <v>11</v>
      </c>
      <c r="R790" s="47" t="str">
        <f t="shared" si="585"/>
        <v>11.11</v>
      </c>
      <c r="S790" s="47"/>
      <c r="T790" s="47"/>
      <c r="U790" s="47"/>
      <c r="V790" s="47"/>
      <c r="W790" s="47"/>
      <c r="X790" s="47"/>
      <c r="Y790" s="47"/>
      <c r="Z790" s="47"/>
    </row>
    <row r="791" spans="1:26" s="10" customFormat="1" ht="22.5" outlineLevel="1">
      <c r="A791" s="115"/>
      <c r="B791" s="146"/>
      <c r="C791" s="126" t="s">
        <v>87</v>
      </c>
      <c r="D791" s="186"/>
      <c r="E791" s="153"/>
      <c r="F791" s="119"/>
      <c r="G791" s="119"/>
      <c r="H791" s="119"/>
      <c r="I791" s="47"/>
      <c r="J791" s="47"/>
      <c r="K791" s="47"/>
      <c r="L791" s="47">
        <f t="shared" si="597"/>
        <v>0</v>
      </c>
      <c r="M791" s="47">
        <f t="shared" si="598"/>
        <v>301</v>
      </c>
      <c r="N791" s="47"/>
      <c r="O791" s="47">
        <f t="shared" si="587"/>
        <v>11</v>
      </c>
      <c r="P791" s="47">
        <f t="shared" si="583"/>
        <v>0</v>
      </c>
      <c r="Q791" s="47">
        <f t="shared" si="584"/>
        <v>11</v>
      </c>
      <c r="R791" s="47" t="str">
        <f t="shared" si="585"/>
        <v>11.11</v>
      </c>
      <c r="S791" s="47"/>
      <c r="T791" s="47"/>
      <c r="U791" s="47"/>
      <c r="V791" s="47"/>
      <c r="W791" s="47"/>
      <c r="X791" s="47"/>
      <c r="Y791" s="47"/>
      <c r="Z791" s="47"/>
    </row>
    <row r="792" spans="1:26" s="10" customFormat="1" outlineLevel="1">
      <c r="A792" s="115" t="str">
        <f t="shared" ref="A792:A794" si="611">IF(L792=1,M792,"")</f>
        <v/>
      </c>
      <c r="B792" s="146" t="str">
        <f t="shared" ref="B792:B817" si="612">IF(P792=1,R792,"")</f>
        <v/>
      </c>
      <c r="C792" s="123"/>
      <c r="D792" s="187"/>
      <c r="E792" s="152"/>
      <c r="F792" s="119"/>
      <c r="G792" s="119"/>
      <c r="H792" s="119" t="str">
        <f t="shared" ref="H792:H794" si="613">IF(ISBLANK(D792),"","vlastní")</f>
        <v/>
      </c>
      <c r="I792" s="47"/>
      <c r="J792" s="47"/>
      <c r="K792" s="47"/>
      <c r="L792" s="47">
        <f t="shared" si="597"/>
        <v>0</v>
      </c>
      <c r="M792" s="47">
        <f t="shared" si="598"/>
        <v>301</v>
      </c>
      <c r="N792" s="47"/>
      <c r="O792" s="47">
        <f t="shared" si="587"/>
        <v>11</v>
      </c>
      <c r="P792" s="47">
        <f t="shared" si="583"/>
        <v>0</v>
      </c>
      <c r="Q792" s="47">
        <f t="shared" si="584"/>
        <v>11</v>
      </c>
      <c r="R792" s="47" t="str">
        <f t="shared" si="585"/>
        <v>11.11</v>
      </c>
      <c r="S792" s="47"/>
      <c r="T792" s="47"/>
      <c r="U792" s="47"/>
      <c r="V792" s="47"/>
      <c r="W792" s="47"/>
      <c r="X792" s="47"/>
      <c r="Y792" s="47"/>
      <c r="Z792" s="47"/>
    </row>
    <row r="793" spans="1:26" s="10" customFormat="1" ht="56.25" outlineLevel="1">
      <c r="A793" s="115">
        <f t="shared" si="611"/>
        <v>302</v>
      </c>
      <c r="B793" s="146" t="str">
        <f t="shared" si="612"/>
        <v>11.12</v>
      </c>
      <c r="C793" s="126" t="s">
        <v>430</v>
      </c>
      <c r="D793" s="186" t="s">
        <v>47</v>
      </c>
      <c r="E793" s="153">
        <v>57</v>
      </c>
      <c r="F793" s="119">
        <v>0</v>
      </c>
      <c r="G793" s="119">
        <f>E793*F793</f>
        <v>0</v>
      </c>
      <c r="H793" s="119" t="str">
        <f t="shared" si="613"/>
        <v>vlastní</v>
      </c>
      <c r="I793" s="47"/>
      <c r="J793" s="47"/>
      <c r="K793" s="47"/>
      <c r="L793" s="47">
        <f t="shared" si="597"/>
        <v>1</v>
      </c>
      <c r="M793" s="47">
        <f t="shared" si="598"/>
        <v>302</v>
      </c>
      <c r="N793" s="47"/>
      <c r="O793" s="47">
        <f t="shared" si="587"/>
        <v>11</v>
      </c>
      <c r="P793" s="47">
        <f t="shared" si="583"/>
        <v>1</v>
      </c>
      <c r="Q793" s="47">
        <f t="shared" si="584"/>
        <v>12</v>
      </c>
      <c r="R793" s="47" t="str">
        <f t="shared" si="585"/>
        <v>11.12</v>
      </c>
      <c r="S793" s="47"/>
      <c r="T793" s="47"/>
      <c r="U793" s="47"/>
      <c r="V793" s="47"/>
      <c r="W793" s="47"/>
      <c r="X793" s="47"/>
      <c r="Y793" s="47"/>
      <c r="Z793" s="47"/>
    </row>
    <row r="794" spans="1:26" s="10" customFormat="1" ht="22.5" outlineLevel="1">
      <c r="A794" s="115" t="str">
        <f t="shared" si="611"/>
        <v/>
      </c>
      <c r="B794" s="146" t="str">
        <f t="shared" si="612"/>
        <v/>
      </c>
      <c r="C794" s="126" t="s">
        <v>87</v>
      </c>
      <c r="D794" s="186"/>
      <c r="E794" s="153"/>
      <c r="F794" s="119"/>
      <c r="G794" s="119"/>
      <c r="H794" s="119" t="str">
        <f t="shared" si="613"/>
        <v/>
      </c>
      <c r="I794" s="47"/>
      <c r="J794" s="47"/>
      <c r="K794" s="47"/>
      <c r="L794" s="47">
        <f t="shared" si="597"/>
        <v>0</v>
      </c>
      <c r="M794" s="47">
        <f t="shared" si="598"/>
        <v>302</v>
      </c>
      <c r="N794" s="47"/>
      <c r="O794" s="47">
        <f t="shared" si="587"/>
        <v>11</v>
      </c>
      <c r="P794" s="47">
        <f t="shared" si="583"/>
        <v>0</v>
      </c>
      <c r="Q794" s="47">
        <f t="shared" si="584"/>
        <v>12</v>
      </c>
      <c r="R794" s="47" t="str">
        <f t="shared" si="585"/>
        <v>11.12</v>
      </c>
      <c r="S794" s="47"/>
      <c r="T794" s="47"/>
      <c r="U794" s="47"/>
      <c r="V794" s="47"/>
      <c r="W794" s="47"/>
      <c r="X794" s="47"/>
      <c r="Y794" s="47"/>
      <c r="Z794" s="47"/>
    </row>
    <row r="795" spans="1:26" s="10" customFormat="1" outlineLevel="1">
      <c r="A795" s="115"/>
      <c r="B795" s="146" t="str">
        <f t="shared" si="612"/>
        <v/>
      </c>
      <c r="C795" s="123"/>
      <c r="D795" s="186"/>
      <c r="E795" s="153"/>
      <c r="F795" s="119"/>
      <c r="G795" s="119"/>
      <c r="H795" s="119"/>
      <c r="I795" s="47"/>
      <c r="J795" s="47"/>
      <c r="K795" s="47"/>
      <c r="L795" s="47">
        <f t="shared" si="597"/>
        <v>0</v>
      </c>
      <c r="M795" s="47">
        <f t="shared" si="598"/>
        <v>302</v>
      </c>
      <c r="N795" s="47"/>
      <c r="O795" s="47">
        <f t="shared" si="587"/>
        <v>11</v>
      </c>
      <c r="P795" s="47">
        <f t="shared" si="583"/>
        <v>0</v>
      </c>
      <c r="Q795" s="47">
        <f t="shared" si="584"/>
        <v>12</v>
      </c>
      <c r="R795" s="47" t="str">
        <f t="shared" si="585"/>
        <v>11.12</v>
      </c>
      <c r="S795" s="47"/>
      <c r="T795" s="47"/>
      <c r="U795" s="47"/>
      <c r="V795" s="47"/>
      <c r="W795" s="47"/>
      <c r="X795" s="47"/>
      <c r="Y795" s="47"/>
      <c r="Z795" s="47"/>
    </row>
    <row r="796" spans="1:26" s="10" customFormat="1" ht="56.25" outlineLevel="1">
      <c r="A796" s="115">
        <f t="shared" ref="A796:A798" si="614">IF(L796=1,M796,"")</f>
        <v>303</v>
      </c>
      <c r="B796" s="146" t="str">
        <f t="shared" si="612"/>
        <v>11.13</v>
      </c>
      <c r="C796" s="126" t="s">
        <v>431</v>
      </c>
      <c r="D796" s="186" t="s">
        <v>47</v>
      </c>
      <c r="E796" s="153">
        <v>6</v>
      </c>
      <c r="F796" s="119">
        <v>0</v>
      </c>
      <c r="G796" s="119">
        <f>E796*F796</f>
        <v>0</v>
      </c>
      <c r="H796" s="119" t="str">
        <f t="shared" ref="H796:H798" si="615">IF(ISBLANK(D796),"","vlastní")</f>
        <v>vlastní</v>
      </c>
      <c r="I796" s="47"/>
      <c r="J796" s="47"/>
      <c r="K796" s="47"/>
      <c r="L796" s="47">
        <f t="shared" si="597"/>
        <v>1</v>
      </c>
      <c r="M796" s="47">
        <f t="shared" si="598"/>
        <v>303</v>
      </c>
      <c r="N796" s="47"/>
      <c r="O796" s="47">
        <f t="shared" si="587"/>
        <v>11</v>
      </c>
      <c r="P796" s="47">
        <f t="shared" si="583"/>
        <v>1</v>
      </c>
      <c r="Q796" s="47">
        <f t="shared" si="584"/>
        <v>13</v>
      </c>
      <c r="R796" s="47" t="str">
        <f t="shared" si="585"/>
        <v>11.13</v>
      </c>
      <c r="S796" s="47"/>
      <c r="T796" s="47"/>
      <c r="U796" s="47"/>
      <c r="V796" s="47"/>
      <c r="W796" s="47"/>
      <c r="X796" s="47"/>
      <c r="Y796" s="47"/>
      <c r="Z796" s="47"/>
    </row>
    <row r="797" spans="1:26" s="10" customFormat="1" ht="22.5" outlineLevel="1">
      <c r="A797" s="115" t="str">
        <f t="shared" si="614"/>
        <v/>
      </c>
      <c r="B797" s="146" t="str">
        <f t="shared" si="612"/>
        <v/>
      </c>
      <c r="C797" s="126" t="s">
        <v>87</v>
      </c>
      <c r="D797" s="186"/>
      <c r="E797" s="153"/>
      <c r="F797" s="119"/>
      <c r="G797" s="119"/>
      <c r="H797" s="119" t="str">
        <f t="shared" si="615"/>
        <v/>
      </c>
      <c r="I797" s="47"/>
      <c r="J797" s="47"/>
      <c r="K797" s="47"/>
      <c r="L797" s="47">
        <f t="shared" si="597"/>
        <v>0</v>
      </c>
      <c r="M797" s="47">
        <f t="shared" si="598"/>
        <v>303</v>
      </c>
      <c r="N797" s="47"/>
      <c r="O797" s="47">
        <f t="shared" si="587"/>
        <v>11</v>
      </c>
      <c r="P797" s="47">
        <f t="shared" si="583"/>
        <v>0</v>
      </c>
      <c r="Q797" s="47">
        <f t="shared" si="584"/>
        <v>13</v>
      </c>
      <c r="R797" s="47" t="str">
        <f t="shared" si="585"/>
        <v>11.13</v>
      </c>
      <c r="S797" s="47"/>
      <c r="T797" s="47"/>
      <c r="U797" s="47"/>
      <c r="V797" s="47"/>
      <c r="W797" s="47"/>
      <c r="X797" s="47"/>
      <c r="Y797" s="47"/>
      <c r="Z797" s="47"/>
    </row>
    <row r="798" spans="1:26" s="10" customFormat="1" ht="33.75" outlineLevel="1">
      <c r="A798" s="115">
        <f t="shared" si="614"/>
        <v>304</v>
      </c>
      <c r="B798" s="146" t="str">
        <f t="shared" si="612"/>
        <v>11.14</v>
      </c>
      <c r="C798" s="126" t="s">
        <v>90</v>
      </c>
      <c r="D798" s="134" t="s">
        <v>47</v>
      </c>
      <c r="E798" s="153">
        <v>2</v>
      </c>
      <c r="F798" s="119">
        <v>0</v>
      </c>
      <c r="G798" s="119">
        <f t="shared" ref="G798" si="616">E798*F798</f>
        <v>0</v>
      </c>
      <c r="H798" s="119" t="str">
        <f t="shared" si="615"/>
        <v>vlastní</v>
      </c>
      <c r="I798" s="47"/>
      <c r="J798" s="47"/>
      <c r="K798" s="47"/>
      <c r="L798" s="47">
        <f t="shared" si="597"/>
        <v>1</v>
      </c>
      <c r="M798" s="47">
        <f t="shared" si="598"/>
        <v>304</v>
      </c>
      <c r="N798" s="47"/>
      <c r="O798" s="47">
        <f t="shared" si="587"/>
        <v>11</v>
      </c>
      <c r="P798" s="47">
        <f t="shared" si="583"/>
        <v>1</v>
      </c>
      <c r="Q798" s="47">
        <f t="shared" si="584"/>
        <v>14</v>
      </c>
      <c r="R798" s="47" t="str">
        <f t="shared" si="585"/>
        <v>11.14</v>
      </c>
      <c r="S798" s="47"/>
      <c r="T798" s="47"/>
      <c r="U798" s="47"/>
      <c r="V798" s="47"/>
      <c r="W798" s="47"/>
      <c r="X798" s="47"/>
      <c r="Y798" s="47"/>
      <c r="Z798" s="47"/>
    </row>
    <row r="799" spans="1:26" s="10" customFormat="1" outlineLevel="1">
      <c r="A799" s="115"/>
      <c r="B799" s="146" t="str">
        <f t="shared" si="612"/>
        <v/>
      </c>
      <c r="C799" s="123"/>
      <c r="D799" s="124"/>
      <c r="E799" s="152"/>
      <c r="F799" s="119"/>
      <c r="G799" s="119"/>
      <c r="H799" s="119"/>
      <c r="I799" s="47"/>
      <c r="J799" s="47"/>
      <c r="K799" s="47"/>
      <c r="L799" s="47">
        <f t="shared" si="597"/>
        <v>0</v>
      </c>
      <c r="M799" s="47">
        <f t="shared" si="598"/>
        <v>304</v>
      </c>
      <c r="N799" s="47"/>
      <c r="O799" s="47">
        <f t="shared" si="587"/>
        <v>11</v>
      </c>
      <c r="P799" s="47">
        <f t="shared" si="583"/>
        <v>0</v>
      </c>
      <c r="Q799" s="47">
        <f t="shared" si="584"/>
        <v>14</v>
      </c>
      <c r="R799" s="47" t="str">
        <f t="shared" si="585"/>
        <v>11.14</v>
      </c>
      <c r="S799" s="47"/>
      <c r="T799" s="47"/>
      <c r="U799" s="47"/>
      <c r="V799" s="47"/>
      <c r="W799" s="47"/>
      <c r="X799" s="47"/>
      <c r="Y799" s="47"/>
      <c r="Z799" s="47"/>
    </row>
    <row r="800" spans="1:26" s="10" customFormat="1" ht="67.5" outlineLevel="1">
      <c r="A800" s="115">
        <f t="shared" ref="A800:A817" si="617">IF(L800=1,M800,"")</f>
        <v>305</v>
      </c>
      <c r="B800" s="146" t="str">
        <f t="shared" si="612"/>
        <v>11.15</v>
      </c>
      <c r="C800" s="125" t="s">
        <v>194</v>
      </c>
      <c r="D800" s="117" t="s">
        <v>47</v>
      </c>
      <c r="E800" s="119">
        <v>2</v>
      </c>
      <c r="F800" s="119">
        <v>0</v>
      </c>
      <c r="G800" s="119">
        <f>E800*F800</f>
        <v>0</v>
      </c>
      <c r="H800" s="119" t="str">
        <f t="shared" ref="H800:H817" si="618">IF(ISBLANK(D800),"","vlastní")</f>
        <v>vlastní</v>
      </c>
      <c r="I800" s="47"/>
      <c r="J800" s="47"/>
      <c r="K800" s="47"/>
      <c r="L800" s="47">
        <f t="shared" si="597"/>
        <v>1</v>
      </c>
      <c r="M800" s="47">
        <f t="shared" si="598"/>
        <v>305</v>
      </c>
      <c r="N800" s="47"/>
      <c r="O800" s="47">
        <f t="shared" si="587"/>
        <v>11</v>
      </c>
      <c r="P800" s="47">
        <f t="shared" si="583"/>
        <v>1</v>
      </c>
      <c r="Q800" s="47">
        <f t="shared" si="584"/>
        <v>15</v>
      </c>
      <c r="R800" s="47" t="str">
        <f t="shared" si="585"/>
        <v>11.15</v>
      </c>
      <c r="S800" s="47"/>
      <c r="T800" s="47"/>
      <c r="U800" s="47"/>
      <c r="V800" s="47"/>
      <c r="W800" s="47"/>
      <c r="X800" s="47"/>
      <c r="Y800" s="47"/>
      <c r="Z800" s="47"/>
    </row>
    <row r="801" spans="1:26" s="10" customFormat="1" outlineLevel="1">
      <c r="A801" s="115" t="str">
        <f t="shared" si="617"/>
        <v/>
      </c>
      <c r="B801" s="146" t="str">
        <f t="shared" si="612"/>
        <v/>
      </c>
      <c r="C801" s="125" t="s">
        <v>390</v>
      </c>
      <c r="D801" s="117"/>
      <c r="E801" s="119"/>
      <c r="F801" s="119"/>
      <c r="G801" s="119"/>
      <c r="H801" s="119" t="str">
        <f t="shared" si="618"/>
        <v/>
      </c>
      <c r="I801" s="47"/>
      <c r="J801" s="47"/>
      <c r="K801" s="47"/>
      <c r="L801" s="47">
        <f t="shared" si="597"/>
        <v>0</v>
      </c>
      <c r="M801" s="47">
        <f t="shared" si="598"/>
        <v>305</v>
      </c>
      <c r="N801" s="47"/>
      <c r="O801" s="47">
        <f t="shared" si="587"/>
        <v>11</v>
      </c>
      <c r="P801" s="47">
        <f t="shared" si="583"/>
        <v>0</v>
      </c>
      <c r="Q801" s="47">
        <f t="shared" si="584"/>
        <v>15</v>
      </c>
      <c r="R801" s="47" t="str">
        <f t="shared" si="585"/>
        <v>11.15</v>
      </c>
      <c r="S801" s="47"/>
      <c r="T801" s="47"/>
      <c r="U801" s="47"/>
      <c r="V801" s="47"/>
      <c r="W801" s="47"/>
      <c r="X801" s="47"/>
      <c r="Y801" s="47"/>
      <c r="Z801" s="47"/>
    </row>
    <row r="802" spans="1:26" s="10" customFormat="1" outlineLevel="1">
      <c r="A802" s="115" t="str">
        <f t="shared" si="617"/>
        <v/>
      </c>
      <c r="B802" s="146" t="str">
        <f t="shared" si="612"/>
        <v/>
      </c>
      <c r="C802" s="123"/>
      <c r="D802" s="124"/>
      <c r="E802" s="152"/>
      <c r="F802" s="119"/>
      <c r="G802" s="119"/>
      <c r="H802" s="119" t="str">
        <f t="shared" si="618"/>
        <v/>
      </c>
      <c r="I802" s="47"/>
      <c r="J802" s="47"/>
      <c r="K802" s="47"/>
      <c r="L802" s="47">
        <f t="shared" si="597"/>
        <v>0</v>
      </c>
      <c r="M802" s="47">
        <f t="shared" si="598"/>
        <v>305</v>
      </c>
      <c r="N802" s="47"/>
      <c r="O802" s="47">
        <f t="shared" si="587"/>
        <v>11</v>
      </c>
      <c r="P802" s="47">
        <f t="shared" si="583"/>
        <v>0</v>
      </c>
      <c r="Q802" s="47">
        <f t="shared" si="584"/>
        <v>15</v>
      </c>
      <c r="R802" s="47" t="str">
        <f t="shared" si="585"/>
        <v>11.15</v>
      </c>
      <c r="S802" s="47"/>
      <c r="T802" s="47"/>
      <c r="U802" s="47"/>
      <c r="V802" s="47"/>
      <c r="W802" s="47"/>
      <c r="X802" s="47"/>
      <c r="Y802" s="47"/>
      <c r="Z802" s="47"/>
    </row>
    <row r="803" spans="1:26" s="10" customFormat="1" ht="67.5" outlineLevel="1">
      <c r="A803" s="115">
        <f t="shared" si="617"/>
        <v>306</v>
      </c>
      <c r="B803" s="146" t="str">
        <f t="shared" si="612"/>
        <v>11.16</v>
      </c>
      <c r="C803" s="125" t="s">
        <v>138</v>
      </c>
      <c r="D803" s="117" t="s">
        <v>47</v>
      </c>
      <c r="E803" s="119">
        <v>2</v>
      </c>
      <c r="F803" s="119">
        <v>0</v>
      </c>
      <c r="G803" s="119">
        <f>E803*F803</f>
        <v>0</v>
      </c>
      <c r="H803" s="119" t="str">
        <f t="shared" si="618"/>
        <v>vlastní</v>
      </c>
      <c r="I803" s="47"/>
      <c r="J803" s="47"/>
      <c r="K803" s="47"/>
      <c r="L803" s="47">
        <f t="shared" si="597"/>
        <v>1</v>
      </c>
      <c r="M803" s="47">
        <f t="shared" si="598"/>
        <v>306</v>
      </c>
      <c r="N803" s="47"/>
      <c r="O803" s="47">
        <f t="shared" si="587"/>
        <v>11</v>
      </c>
      <c r="P803" s="47">
        <f t="shared" si="583"/>
        <v>1</v>
      </c>
      <c r="Q803" s="47">
        <f t="shared" si="584"/>
        <v>16</v>
      </c>
      <c r="R803" s="47" t="str">
        <f t="shared" si="585"/>
        <v>11.16</v>
      </c>
      <c r="S803" s="47"/>
      <c r="T803" s="47"/>
      <c r="U803" s="47"/>
      <c r="V803" s="47"/>
      <c r="W803" s="47"/>
      <c r="X803" s="47"/>
      <c r="Y803" s="47"/>
      <c r="Z803" s="47"/>
    </row>
    <row r="804" spans="1:26" s="10" customFormat="1" outlineLevel="1">
      <c r="A804" s="115" t="str">
        <f t="shared" si="617"/>
        <v/>
      </c>
      <c r="B804" s="146" t="str">
        <f t="shared" si="612"/>
        <v/>
      </c>
      <c r="C804" s="125" t="s">
        <v>387</v>
      </c>
      <c r="D804" s="117"/>
      <c r="E804" s="119"/>
      <c r="F804" s="119"/>
      <c r="G804" s="119"/>
      <c r="H804" s="119" t="str">
        <f t="shared" si="618"/>
        <v/>
      </c>
      <c r="I804" s="47"/>
      <c r="J804" s="47"/>
      <c r="K804" s="47"/>
      <c r="L804" s="47">
        <f t="shared" si="597"/>
        <v>0</v>
      </c>
      <c r="M804" s="47">
        <f t="shared" si="598"/>
        <v>306</v>
      </c>
      <c r="N804" s="47"/>
      <c r="O804" s="47">
        <f t="shared" si="587"/>
        <v>11</v>
      </c>
      <c r="P804" s="47">
        <f t="shared" si="583"/>
        <v>0</v>
      </c>
      <c r="Q804" s="47">
        <f t="shared" si="584"/>
        <v>16</v>
      </c>
      <c r="R804" s="47" t="str">
        <f t="shared" si="585"/>
        <v>11.16</v>
      </c>
      <c r="S804" s="47"/>
      <c r="T804" s="47"/>
      <c r="U804" s="47"/>
      <c r="V804" s="47"/>
      <c r="W804" s="47"/>
      <c r="X804" s="47"/>
      <c r="Y804" s="47"/>
      <c r="Z804" s="47"/>
    </row>
    <row r="805" spans="1:26" s="10" customFormat="1" outlineLevel="1">
      <c r="A805" s="115" t="str">
        <f t="shared" si="617"/>
        <v/>
      </c>
      <c r="B805" s="146" t="str">
        <f t="shared" si="612"/>
        <v/>
      </c>
      <c r="C805" s="123"/>
      <c r="D805" s="124"/>
      <c r="E805" s="152"/>
      <c r="F805" s="119"/>
      <c r="G805" s="119"/>
      <c r="H805" s="119" t="str">
        <f t="shared" si="618"/>
        <v/>
      </c>
      <c r="I805" s="47"/>
      <c r="J805" s="47"/>
      <c r="K805" s="47"/>
      <c r="L805" s="47">
        <f t="shared" si="597"/>
        <v>0</v>
      </c>
      <c r="M805" s="47">
        <f t="shared" si="598"/>
        <v>306</v>
      </c>
      <c r="N805" s="47"/>
      <c r="O805" s="47">
        <f t="shared" si="587"/>
        <v>11</v>
      </c>
      <c r="P805" s="47">
        <f t="shared" si="583"/>
        <v>0</v>
      </c>
      <c r="Q805" s="47">
        <f t="shared" si="584"/>
        <v>16</v>
      </c>
      <c r="R805" s="47" t="str">
        <f t="shared" si="585"/>
        <v>11.16</v>
      </c>
      <c r="S805" s="47"/>
      <c r="T805" s="47"/>
      <c r="U805" s="47"/>
      <c r="V805" s="47"/>
      <c r="W805" s="47"/>
      <c r="X805" s="47"/>
      <c r="Y805" s="47"/>
      <c r="Z805" s="47"/>
    </row>
    <row r="806" spans="1:26" s="10" customFormat="1" ht="67.5" outlineLevel="1">
      <c r="A806" s="115">
        <f t="shared" si="617"/>
        <v>307</v>
      </c>
      <c r="B806" s="146" t="str">
        <f t="shared" si="612"/>
        <v>11.17</v>
      </c>
      <c r="C806" s="125" t="s">
        <v>195</v>
      </c>
      <c r="D806" s="117" t="s">
        <v>47</v>
      </c>
      <c r="E806" s="119">
        <v>2</v>
      </c>
      <c r="F806" s="119">
        <v>0</v>
      </c>
      <c r="G806" s="119">
        <f>E806*F806</f>
        <v>0</v>
      </c>
      <c r="H806" s="119" t="str">
        <f t="shared" si="618"/>
        <v>vlastní</v>
      </c>
      <c r="I806" s="47"/>
      <c r="J806" s="47"/>
      <c r="K806" s="47"/>
      <c r="L806" s="47">
        <f t="shared" si="597"/>
        <v>1</v>
      </c>
      <c r="M806" s="47">
        <f t="shared" si="598"/>
        <v>307</v>
      </c>
      <c r="N806" s="47"/>
      <c r="O806" s="47">
        <f t="shared" ref="O806:O837" si="619">O805</f>
        <v>11</v>
      </c>
      <c r="P806" s="47">
        <f t="shared" ref="P806:P837" si="620">IF(ISTEXT(D806),1,0)</f>
        <v>1</v>
      </c>
      <c r="Q806" s="47">
        <f t="shared" ref="Q806:Q837" si="621">P806+Q805</f>
        <v>17</v>
      </c>
      <c r="R806" s="47" t="str">
        <f t="shared" ref="R806:R837" si="622">CONCATENATE(O806,".",Q806)</f>
        <v>11.17</v>
      </c>
      <c r="S806" s="47"/>
      <c r="T806" s="47"/>
      <c r="U806" s="47"/>
      <c r="V806" s="47"/>
      <c r="W806" s="47"/>
      <c r="X806" s="47"/>
      <c r="Y806" s="47"/>
      <c r="Z806" s="47"/>
    </row>
    <row r="807" spans="1:26" s="10" customFormat="1" outlineLevel="1">
      <c r="A807" s="115" t="str">
        <f t="shared" si="617"/>
        <v/>
      </c>
      <c r="B807" s="146" t="str">
        <f t="shared" si="612"/>
        <v/>
      </c>
      <c r="C807" s="125" t="s">
        <v>394</v>
      </c>
      <c r="D807" s="117"/>
      <c r="E807" s="119"/>
      <c r="F807" s="119"/>
      <c r="G807" s="119"/>
      <c r="H807" s="119" t="str">
        <f t="shared" si="618"/>
        <v/>
      </c>
      <c r="I807" s="47"/>
      <c r="J807" s="47"/>
      <c r="K807" s="47"/>
      <c r="L807" s="47">
        <f t="shared" si="597"/>
        <v>0</v>
      </c>
      <c r="M807" s="47">
        <f t="shared" si="598"/>
        <v>307</v>
      </c>
      <c r="N807" s="47"/>
      <c r="O807" s="47">
        <f t="shared" si="619"/>
        <v>11</v>
      </c>
      <c r="P807" s="47">
        <f t="shared" si="620"/>
        <v>0</v>
      </c>
      <c r="Q807" s="47">
        <f t="shared" si="621"/>
        <v>17</v>
      </c>
      <c r="R807" s="47" t="str">
        <f t="shared" si="622"/>
        <v>11.17</v>
      </c>
      <c r="S807" s="47"/>
      <c r="T807" s="47"/>
      <c r="U807" s="47"/>
      <c r="V807" s="47"/>
      <c r="W807" s="47"/>
      <c r="X807" s="47"/>
      <c r="Y807" s="47"/>
      <c r="Z807" s="47"/>
    </row>
    <row r="808" spans="1:26" s="10" customFormat="1" outlineLevel="1">
      <c r="A808" s="115" t="str">
        <f t="shared" si="617"/>
        <v/>
      </c>
      <c r="B808" s="146" t="str">
        <f t="shared" si="612"/>
        <v/>
      </c>
      <c r="C808" s="123"/>
      <c r="D808" s="124"/>
      <c r="E808" s="152"/>
      <c r="F808" s="119"/>
      <c r="G808" s="119"/>
      <c r="H808" s="119" t="str">
        <f t="shared" si="618"/>
        <v/>
      </c>
      <c r="I808" s="47"/>
      <c r="J808" s="47"/>
      <c r="K808" s="47"/>
      <c r="L808" s="47">
        <f t="shared" si="597"/>
        <v>0</v>
      </c>
      <c r="M808" s="47">
        <f t="shared" si="598"/>
        <v>307</v>
      </c>
      <c r="N808" s="47"/>
      <c r="O808" s="47">
        <f t="shared" si="619"/>
        <v>11</v>
      </c>
      <c r="P808" s="47">
        <f t="shared" si="620"/>
        <v>0</v>
      </c>
      <c r="Q808" s="47">
        <f t="shared" si="621"/>
        <v>17</v>
      </c>
      <c r="R808" s="47" t="str">
        <f t="shared" si="622"/>
        <v>11.17</v>
      </c>
      <c r="S808" s="47"/>
      <c r="T808" s="47"/>
      <c r="U808" s="47"/>
      <c r="V808" s="47"/>
      <c r="W808" s="47"/>
      <c r="X808" s="47"/>
      <c r="Y808" s="47"/>
      <c r="Z808" s="47"/>
    </row>
    <row r="809" spans="1:26" s="10" customFormat="1" ht="22.5" outlineLevel="1">
      <c r="A809" s="115">
        <f t="shared" si="617"/>
        <v>308</v>
      </c>
      <c r="B809" s="146" t="str">
        <f t="shared" si="612"/>
        <v>11.18</v>
      </c>
      <c r="C809" s="126" t="s">
        <v>376</v>
      </c>
      <c r="D809" s="127" t="s">
        <v>47</v>
      </c>
      <c r="E809" s="119">
        <v>2</v>
      </c>
      <c r="F809" s="119">
        <v>0</v>
      </c>
      <c r="G809" s="119">
        <f>E809*F809</f>
        <v>0</v>
      </c>
      <c r="H809" s="119" t="str">
        <f t="shared" si="618"/>
        <v>vlastní</v>
      </c>
      <c r="I809" s="47"/>
      <c r="J809" s="47"/>
      <c r="K809" s="47"/>
      <c r="L809" s="47">
        <f t="shared" si="597"/>
        <v>1</v>
      </c>
      <c r="M809" s="47">
        <f t="shared" si="598"/>
        <v>308</v>
      </c>
      <c r="N809" s="47"/>
      <c r="O809" s="47">
        <f t="shared" si="619"/>
        <v>11</v>
      </c>
      <c r="P809" s="47">
        <f t="shared" si="620"/>
        <v>1</v>
      </c>
      <c r="Q809" s="47">
        <f t="shared" si="621"/>
        <v>18</v>
      </c>
      <c r="R809" s="47" t="str">
        <f t="shared" si="622"/>
        <v>11.18</v>
      </c>
      <c r="S809" s="47"/>
      <c r="T809" s="47"/>
      <c r="U809" s="47"/>
      <c r="V809" s="47"/>
      <c r="W809" s="47"/>
      <c r="X809" s="47"/>
      <c r="Y809" s="47"/>
      <c r="Z809" s="47"/>
    </row>
    <row r="810" spans="1:26" s="10" customFormat="1" outlineLevel="1">
      <c r="A810" s="115" t="str">
        <f t="shared" si="617"/>
        <v/>
      </c>
      <c r="B810" s="146" t="str">
        <f t="shared" si="612"/>
        <v/>
      </c>
      <c r="C810" s="123"/>
      <c r="D810" s="128"/>
      <c r="E810" s="152"/>
      <c r="F810" s="119"/>
      <c r="G810" s="119"/>
      <c r="H810" s="119" t="str">
        <f t="shared" si="618"/>
        <v/>
      </c>
      <c r="I810" s="47"/>
      <c r="J810" s="47"/>
      <c r="K810" s="47"/>
      <c r="L810" s="47">
        <f t="shared" si="597"/>
        <v>0</v>
      </c>
      <c r="M810" s="47">
        <f t="shared" si="598"/>
        <v>308</v>
      </c>
      <c r="N810" s="47"/>
      <c r="O810" s="47">
        <f t="shared" si="619"/>
        <v>11</v>
      </c>
      <c r="P810" s="47">
        <f t="shared" si="620"/>
        <v>0</v>
      </c>
      <c r="Q810" s="47">
        <f t="shared" si="621"/>
        <v>18</v>
      </c>
      <c r="R810" s="47" t="str">
        <f t="shared" si="622"/>
        <v>11.18</v>
      </c>
      <c r="S810" s="47"/>
      <c r="T810" s="47"/>
      <c r="U810" s="47"/>
      <c r="V810" s="47"/>
      <c r="W810" s="47"/>
      <c r="X810" s="47"/>
      <c r="Y810" s="47"/>
      <c r="Z810" s="47"/>
    </row>
    <row r="811" spans="1:26" s="10" customFormat="1" ht="33.75" outlineLevel="1">
      <c r="A811" s="115">
        <f t="shared" si="617"/>
        <v>309</v>
      </c>
      <c r="B811" s="146" t="str">
        <f t="shared" si="612"/>
        <v>11.19</v>
      </c>
      <c r="C811" s="126" t="s">
        <v>381</v>
      </c>
      <c r="D811" s="127" t="s">
        <v>47</v>
      </c>
      <c r="E811" s="119">
        <v>116</v>
      </c>
      <c r="F811" s="119">
        <v>0</v>
      </c>
      <c r="G811" s="119">
        <f>E811*F811</f>
        <v>0</v>
      </c>
      <c r="H811" s="119" t="str">
        <f t="shared" si="618"/>
        <v>vlastní</v>
      </c>
      <c r="I811" s="47"/>
      <c r="J811" s="47"/>
      <c r="K811" s="47"/>
      <c r="L811" s="47">
        <f t="shared" si="597"/>
        <v>1</v>
      </c>
      <c r="M811" s="47">
        <f t="shared" si="598"/>
        <v>309</v>
      </c>
      <c r="N811" s="47"/>
      <c r="O811" s="47">
        <f t="shared" si="619"/>
        <v>11</v>
      </c>
      <c r="P811" s="47">
        <f t="shared" si="620"/>
        <v>1</v>
      </c>
      <c r="Q811" s="47">
        <f t="shared" si="621"/>
        <v>19</v>
      </c>
      <c r="R811" s="47" t="str">
        <f t="shared" si="622"/>
        <v>11.19</v>
      </c>
      <c r="S811" s="47"/>
      <c r="T811" s="47"/>
      <c r="U811" s="47"/>
      <c r="V811" s="47"/>
      <c r="W811" s="47"/>
      <c r="X811" s="47"/>
      <c r="Y811" s="47"/>
      <c r="Z811" s="47"/>
    </row>
    <row r="812" spans="1:26" s="10" customFormat="1" outlineLevel="1">
      <c r="A812" s="115" t="str">
        <f t="shared" si="617"/>
        <v/>
      </c>
      <c r="B812" s="146" t="str">
        <f t="shared" si="612"/>
        <v/>
      </c>
      <c r="C812" s="123"/>
      <c r="D812" s="128"/>
      <c r="E812" s="152"/>
      <c r="F812" s="119"/>
      <c r="G812" s="119"/>
      <c r="H812" s="119" t="str">
        <f t="shared" si="618"/>
        <v/>
      </c>
      <c r="I812" s="47"/>
      <c r="J812" s="47"/>
      <c r="K812" s="47"/>
      <c r="L812" s="47">
        <f t="shared" si="597"/>
        <v>0</v>
      </c>
      <c r="M812" s="47">
        <f t="shared" si="598"/>
        <v>309</v>
      </c>
      <c r="N812" s="47"/>
      <c r="O812" s="47">
        <f t="shared" si="619"/>
        <v>11</v>
      </c>
      <c r="P812" s="47">
        <f t="shared" si="620"/>
        <v>0</v>
      </c>
      <c r="Q812" s="47">
        <f t="shared" si="621"/>
        <v>19</v>
      </c>
      <c r="R812" s="47" t="str">
        <f t="shared" si="622"/>
        <v>11.19</v>
      </c>
      <c r="S812" s="47"/>
      <c r="T812" s="47"/>
      <c r="U812" s="47"/>
      <c r="V812" s="47"/>
      <c r="W812" s="47"/>
      <c r="X812" s="47"/>
      <c r="Y812" s="47"/>
      <c r="Z812" s="47"/>
    </row>
    <row r="813" spans="1:26" s="10" customFormat="1" ht="33.75" outlineLevel="1">
      <c r="A813" s="115">
        <f t="shared" si="617"/>
        <v>310</v>
      </c>
      <c r="B813" s="146" t="str">
        <f t="shared" si="612"/>
        <v>11.20</v>
      </c>
      <c r="C813" s="126" t="s">
        <v>382</v>
      </c>
      <c r="D813" s="127" t="s">
        <v>47</v>
      </c>
      <c r="E813" s="119">
        <v>26</v>
      </c>
      <c r="F813" s="119">
        <v>0</v>
      </c>
      <c r="G813" s="119">
        <f>E813*F813</f>
        <v>0</v>
      </c>
      <c r="H813" s="119" t="str">
        <f t="shared" si="618"/>
        <v>vlastní</v>
      </c>
      <c r="I813" s="47"/>
      <c r="J813" s="47"/>
      <c r="K813" s="47"/>
      <c r="L813" s="47">
        <f t="shared" si="597"/>
        <v>1</v>
      </c>
      <c r="M813" s="47">
        <f t="shared" si="598"/>
        <v>310</v>
      </c>
      <c r="N813" s="47"/>
      <c r="O813" s="47">
        <f t="shared" si="619"/>
        <v>11</v>
      </c>
      <c r="P813" s="47">
        <f t="shared" si="620"/>
        <v>1</v>
      </c>
      <c r="Q813" s="47">
        <f t="shared" si="621"/>
        <v>20</v>
      </c>
      <c r="R813" s="47" t="str">
        <f t="shared" si="622"/>
        <v>11.20</v>
      </c>
      <c r="S813" s="47"/>
      <c r="T813" s="47"/>
      <c r="U813" s="47"/>
      <c r="V813" s="47"/>
      <c r="W813" s="47"/>
      <c r="X813" s="47"/>
      <c r="Y813" s="47"/>
      <c r="Z813" s="47"/>
    </row>
    <row r="814" spans="1:26" s="10" customFormat="1" outlineLevel="1">
      <c r="A814" s="115" t="str">
        <f t="shared" si="617"/>
        <v/>
      </c>
      <c r="B814" s="146" t="str">
        <f t="shared" si="612"/>
        <v/>
      </c>
      <c r="C814" s="123"/>
      <c r="D814" s="128"/>
      <c r="E814" s="152"/>
      <c r="F814" s="119"/>
      <c r="G814" s="119"/>
      <c r="H814" s="119" t="str">
        <f t="shared" si="618"/>
        <v/>
      </c>
      <c r="I814" s="47"/>
      <c r="J814" s="47"/>
      <c r="K814" s="47"/>
      <c r="L814" s="47">
        <f t="shared" si="597"/>
        <v>0</v>
      </c>
      <c r="M814" s="47">
        <f t="shared" si="598"/>
        <v>310</v>
      </c>
      <c r="N814" s="47"/>
      <c r="O814" s="47">
        <f t="shared" si="619"/>
        <v>11</v>
      </c>
      <c r="P814" s="47">
        <f t="shared" si="620"/>
        <v>0</v>
      </c>
      <c r="Q814" s="47">
        <f t="shared" si="621"/>
        <v>20</v>
      </c>
      <c r="R814" s="47" t="str">
        <f t="shared" si="622"/>
        <v>11.20</v>
      </c>
      <c r="S814" s="47"/>
      <c r="T814" s="47"/>
      <c r="U814" s="47"/>
      <c r="V814" s="47"/>
      <c r="W814" s="47"/>
      <c r="X814" s="47"/>
      <c r="Y814" s="47"/>
      <c r="Z814" s="47"/>
    </row>
    <row r="815" spans="1:26" s="10" customFormat="1" ht="33.75" outlineLevel="1">
      <c r="A815" s="115">
        <f t="shared" si="617"/>
        <v>311</v>
      </c>
      <c r="B815" s="146" t="str">
        <f t="shared" si="612"/>
        <v>11.21</v>
      </c>
      <c r="C815" s="126" t="s">
        <v>383</v>
      </c>
      <c r="D815" s="127" t="s">
        <v>47</v>
      </c>
      <c r="E815" s="119">
        <v>2</v>
      </c>
      <c r="F815" s="119">
        <v>0</v>
      </c>
      <c r="G815" s="119">
        <f>E815*F815</f>
        <v>0</v>
      </c>
      <c r="H815" s="119" t="str">
        <f t="shared" si="618"/>
        <v>vlastní</v>
      </c>
      <c r="I815" s="47"/>
      <c r="J815" s="47"/>
      <c r="K815" s="47"/>
      <c r="L815" s="47">
        <f t="shared" si="597"/>
        <v>1</v>
      </c>
      <c r="M815" s="47">
        <f t="shared" si="598"/>
        <v>311</v>
      </c>
      <c r="N815" s="47"/>
      <c r="O815" s="47">
        <f t="shared" si="619"/>
        <v>11</v>
      </c>
      <c r="P815" s="47">
        <f t="shared" si="620"/>
        <v>1</v>
      </c>
      <c r="Q815" s="47">
        <f t="shared" si="621"/>
        <v>21</v>
      </c>
      <c r="R815" s="47" t="str">
        <f t="shared" si="622"/>
        <v>11.21</v>
      </c>
      <c r="S815" s="47"/>
      <c r="T815" s="47"/>
      <c r="U815" s="47"/>
      <c r="V815" s="47"/>
      <c r="W815" s="47"/>
      <c r="X815" s="47"/>
      <c r="Y815" s="47"/>
      <c r="Z815" s="47"/>
    </row>
    <row r="816" spans="1:26" s="10" customFormat="1" outlineLevel="1">
      <c r="A816" s="115" t="str">
        <f t="shared" si="617"/>
        <v/>
      </c>
      <c r="B816" s="146" t="str">
        <f t="shared" si="612"/>
        <v/>
      </c>
      <c r="C816" s="123"/>
      <c r="D816" s="128"/>
      <c r="E816" s="152"/>
      <c r="F816" s="119"/>
      <c r="G816" s="119"/>
      <c r="H816" s="119" t="str">
        <f t="shared" si="618"/>
        <v/>
      </c>
      <c r="I816" s="47"/>
      <c r="J816" s="47"/>
      <c r="K816" s="47"/>
      <c r="L816" s="47">
        <f t="shared" si="597"/>
        <v>0</v>
      </c>
      <c r="M816" s="47">
        <f t="shared" si="598"/>
        <v>311</v>
      </c>
      <c r="N816" s="47"/>
      <c r="O816" s="47">
        <f t="shared" si="619"/>
        <v>11</v>
      </c>
      <c r="P816" s="47">
        <f t="shared" si="620"/>
        <v>0</v>
      </c>
      <c r="Q816" s="47">
        <f t="shared" si="621"/>
        <v>21</v>
      </c>
      <c r="R816" s="47" t="str">
        <f t="shared" si="622"/>
        <v>11.21</v>
      </c>
      <c r="S816" s="47"/>
      <c r="T816" s="47"/>
      <c r="U816" s="47"/>
      <c r="V816" s="47"/>
      <c r="W816" s="47"/>
      <c r="X816" s="47"/>
      <c r="Y816" s="47"/>
      <c r="Z816" s="47"/>
    </row>
    <row r="817" spans="1:26" s="10" customFormat="1" ht="33.75" outlineLevel="1">
      <c r="A817" s="115">
        <f t="shared" si="617"/>
        <v>312</v>
      </c>
      <c r="B817" s="146" t="str">
        <f t="shared" si="612"/>
        <v>11.22</v>
      </c>
      <c r="C817" s="126" t="s">
        <v>200</v>
      </c>
      <c r="D817" s="127" t="s">
        <v>47</v>
      </c>
      <c r="E817" s="119">
        <v>4</v>
      </c>
      <c r="F817" s="119">
        <v>0</v>
      </c>
      <c r="G817" s="119">
        <f>E817*F817</f>
        <v>0</v>
      </c>
      <c r="H817" s="119" t="str">
        <f t="shared" si="618"/>
        <v>vlastní</v>
      </c>
      <c r="I817" s="47"/>
      <c r="J817" s="47"/>
      <c r="K817" s="47"/>
      <c r="L817" s="47">
        <f t="shared" si="597"/>
        <v>1</v>
      </c>
      <c r="M817" s="47">
        <f t="shared" si="598"/>
        <v>312</v>
      </c>
      <c r="N817" s="47"/>
      <c r="O817" s="47">
        <f t="shared" si="619"/>
        <v>11</v>
      </c>
      <c r="P817" s="47">
        <f t="shared" si="620"/>
        <v>1</v>
      </c>
      <c r="Q817" s="47">
        <f t="shared" si="621"/>
        <v>22</v>
      </c>
      <c r="R817" s="47" t="str">
        <f t="shared" si="622"/>
        <v>11.22</v>
      </c>
      <c r="S817" s="47"/>
      <c r="T817" s="47"/>
      <c r="U817" s="47"/>
      <c r="V817" s="47"/>
      <c r="W817" s="47"/>
      <c r="X817" s="47"/>
      <c r="Y817" s="47"/>
      <c r="Z817" s="47"/>
    </row>
    <row r="818" spans="1:26" s="10" customFormat="1" outlineLevel="1">
      <c r="A818" s="115"/>
      <c r="B818" s="146"/>
      <c r="C818" s="123"/>
      <c r="D818" s="127"/>
      <c r="E818" s="119"/>
      <c r="F818" s="119"/>
      <c r="G818" s="119"/>
      <c r="H818" s="119"/>
      <c r="I818" s="47"/>
      <c r="J818" s="47"/>
      <c r="K818" s="47"/>
      <c r="L818" s="47">
        <f t="shared" si="597"/>
        <v>0</v>
      </c>
      <c r="M818" s="47">
        <f t="shared" si="598"/>
        <v>312</v>
      </c>
      <c r="N818" s="47"/>
      <c r="O818" s="47">
        <f t="shared" si="619"/>
        <v>11</v>
      </c>
      <c r="P818" s="47">
        <f t="shared" si="620"/>
        <v>0</v>
      </c>
      <c r="Q818" s="47">
        <f t="shared" si="621"/>
        <v>22</v>
      </c>
      <c r="R818" s="47" t="str">
        <f t="shared" si="622"/>
        <v>11.22</v>
      </c>
      <c r="S818" s="47"/>
      <c r="T818" s="47"/>
      <c r="U818" s="47"/>
      <c r="V818" s="47"/>
      <c r="W818" s="47"/>
      <c r="X818" s="47"/>
      <c r="Y818" s="47"/>
      <c r="Z818" s="47"/>
    </row>
    <row r="819" spans="1:26" s="10" customFormat="1" ht="22.5" outlineLevel="1">
      <c r="A819" s="115">
        <f t="shared" ref="A819" si="623">IF(L819=1,M819,"")</f>
        <v>313</v>
      </c>
      <c r="B819" s="146" t="str">
        <f t="shared" ref="B819" si="624">IF(P819=1,R819,"")</f>
        <v>11.23</v>
      </c>
      <c r="C819" s="126" t="s">
        <v>351</v>
      </c>
      <c r="D819" s="127" t="s">
        <v>47</v>
      </c>
      <c r="E819" s="119">
        <v>1</v>
      </c>
      <c r="F819" s="119">
        <v>0</v>
      </c>
      <c r="G819" s="119">
        <f>E819*F819</f>
        <v>0</v>
      </c>
      <c r="H819" s="119" t="str">
        <f t="shared" ref="H819" si="625">IF(ISBLANK(D819),"","vlastní")</f>
        <v>vlastní</v>
      </c>
      <c r="I819" s="47"/>
      <c r="J819" s="47"/>
      <c r="K819" s="47"/>
      <c r="L819" s="47">
        <f t="shared" si="597"/>
        <v>1</v>
      </c>
      <c r="M819" s="47">
        <f t="shared" si="598"/>
        <v>313</v>
      </c>
      <c r="N819" s="47"/>
      <c r="O819" s="47">
        <f t="shared" si="619"/>
        <v>11</v>
      </c>
      <c r="P819" s="47">
        <f t="shared" si="620"/>
        <v>1</v>
      </c>
      <c r="Q819" s="47">
        <f t="shared" si="621"/>
        <v>23</v>
      </c>
      <c r="R819" s="47" t="str">
        <f t="shared" si="622"/>
        <v>11.23</v>
      </c>
      <c r="S819" s="47"/>
      <c r="T819" s="47"/>
      <c r="U819" s="47"/>
      <c r="V819" s="47"/>
      <c r="W819" s="47"/>
      <c r="X819" s="47"/>
      <c r="Y819" s="47"/>
      <c r="Z819" s="47"/>
    </row>
    <row r="820" spans="1:26" s="10" customFormat="1" outlineLevel="1">
      <c r="A820" s="115"/>
      <c r="B820" s="146"/>
      <c r="C820" s="126" t="s">
        <v>150</v>
      </c>
      <c r="D820" s="117"/>
      <c r="E820" s="119"/>
      <c r="F820" s="119"/>
      <c r="G820" s="119"/>
      <c r="H820" s="119"/>
      <c r="I820" s="47"/>
      <c r="J820" s="47"/>
      <c r="K820" s="47"/>
      <c r="L820" s="47">
        <f t="shared" si="597"/>
        <v>0</v>
      </c>
      <c r="M820" s="47">
        <f t="shared" si="598"/>
        <v>313</v>
      </c>
      <c r="N820" s="47"/>
      <c r="O820" s="47">
        <f t="shared" si="619"/>
        <v>11</v>
      </c>
      <c r="P820" s="47">
        <f t="shared" si="620"/>
        <v>0</v>
      </c>
      <c r="Q820" s="47">
        <f t="shared" si="621"/>
        <v>23</v>
      </c>
      <c r="R820" s="47" t="str">
        <f t="shared" si="622"/>
        <v>11.23</v>
      </c>
      <c r="S820" s="47"/>
      <c r="T820" s="47"/>
      <c r="U820" s="47"/>
      <c r="V820" s="47"/>
      <c r="W820" s="47"/>
      <c r="X820" s="47"/>
      <c r="Y820" s="47"/>
      <c r="Z820" s="47"/>
    </row>
    <row r="821" spans="1:26" s="10" customFormat="1" outlineLevel="1">
      <c r="A821" s="115" t="str">
        <f t="shared" ref="A821:A835" si="626">IF(L821=1,M821,"")</f>
        <v/>
      </c>
      <c r="B821" s="146" t="str">
        <f t="shared" ref="B821:B836" si="627">IF(P821=1,R821,"")</f>
        <v/>
      </c>
      <c r="C821" s="123"/>
      <c r="D821" s="124"/>
      <c r="E821" s="152"/>
      <c r="F821" s="119"/>
      <c r="G821" s="119"/>
      <c r="H821" s="119" t="str">
        <f t="shared" ref="H821:H822" si="628">IF(ISBLANK(D821),"","vlastní")</f>
        <v/>
      </c>
      <c r="I821" s="47"/>
      <c r="J821" s="47"/>
      <c r="K821" s="47"/>
      <c r="L821" s="47">
        <f t="shared" si="597"/>
        <v>0</v>
      </c>
      <c r="M821" s="47">
        <f t="shared" si="598"/>
        <v>313</v>
      </c>
      <c r="N821" s="47"/>
      <c r="O821" s="47">
        <f t="shared" si="619"/>
        <v>11</v>
      </c>
      <c r="P821" s="47">
        <f t="shared" si="620"/>
        <v>0</v>
      </c>
      <c r="Q821" s="47">
        <f t="shared" si="621"/>
        <v>23</v>
      </c>
      <c r="R821" s="47" t="str">
        <f t="shared" si="622"/>
        <v>11.23</v>
      </c>
      <c r="S821" s="47"/>
      <c r="T821" s="47"/>
      <c r="U821" s="47"/>
      <c r="V821" s="47"/>
      <c r="W821" s="47"/>
      <c r="X821" s="47"/>
      <c r="Y821" s="47"/>
      <c r="Z821" s="47"/>
    </row>
    <row r="822" spans="1:26" s="102" customFormat="1" ht="33.75" outlineLevel="1">
      <c r="A822" s="115">
        <f t="shared" si="626"/>
        <v>314</v>
      </c>
      <c r="B822" s="146" t="str">
        <f t="shared" si="627"/>
        <v>11.24</v>
      </c>
      <c r="C822" s="126" t="s">
        <v>151</v>
      </c>
      <c r="D822" s="127" t="s">
        <v>46</v>
      </c>
      <c r="E822" s="119">
        <v>2</v>
      </c>
      <c r="F822" s="119">
        <v>0</v>
      </c>
      <c r="G822" s="119">
        <f>E822*F822</f>
        <v>0</v>
      </c>
      <c r="H822" s="119" t="str">
        <f t="shared" si="628"/>
        <v>vlastní</v>
      </c>
      <c r="J822" s="103"/>
      <c r="L822" s="47">
        <f t="shared" si="597"/>
        <v>1</v>
      </c>
      <c r="M822" s="47">
        <f t="shared" si="598"/>
        <v>314</v>
      </c>
      <c r="N822" s="47"/>
      <c r="O822" s="47">
        <f t="shared" si="619"/>
        <v>11</v>
      </c>
      <c r="P822" s="47">
        <f t="shared" si="620"/>
        <v>1</v>
      </c>
      <c r="Q822" s="47">
        <f t="shared" si="621"/>
        <v>24</v>
      </c>
      <c r="R822" s="47" t="str">
        <f t="shared" si="622"/>
        <v>11.24</v>
      </c>
    </row>
    <row r="823" spans="1:26" s="10" customFormat="1" outlineLevel="1">
      <c r="A823" s="115" t="str">
        <f t="shared" si="626"/>
        <v/>
      </c>
      <c r="B823" s="146" t="str">
        <f t="shared" si="627"/>
        <v/>
      </c>
      <c r="C823" s="123"/>
      <c r="D823" s="124"/>
      <c r="E823" s="152"/>
      <c r="F823" s="119"/>
      <c r="G823" s="119"/>
      <c r="H823" s="119"/>
      <c r="I823" s="47"/>
      <c r="J823" s="47"/>
      <c r="K823" s="47"/>
      <c r="L823" s="47">
        <f t="shared" si="597"/>
        <v>0</v>
      </c>
      <c r="M823" s="47">
        <f t="shared" si="598"/>
        <v>314</v>
      </c>
      <c r="N823" s="47"/>
      <c r="O823" s="47">
        <f t="shared" si="619"/>
        <v>11</v>
      </c>
      <c r="P823" s="47">
        <f t="shared" si="620"/>
        <v>0</v>
      </c>
      <c r="Q823" s="47">
        <f t="shared" si="621"/>
        <v>24</v>
      </c>
      <c r="R823" s="47" t="str">
        <f t="shared" si="622"/>
        <v>11.24</v>
      </c>
      <c r="S823" s="47"/>
      <c r="T823" s="47"/>
      <c r="U823" s="47"/>
      <c r="V823" s="47"/>
      <c r="W823" s="47"/>
      <c r="X823" s="47"/>
      <c r="Y823" s="47"/>
      <c r="Z823" s="47"/>
    </row>
    <row r="824" spans="1:26" s="102" customFormat="1" ht="33.75" outlineLevel="1">
      <c r="A824" s="115">
        <f t="shared" si="626"/>
        <v>315</v>
      </c>
      <c r="B824" s="146" t="str">
        <f t="shared" si="627"/>
        <v>11.25</v>
      </c>
      <c r="C824" s="126" t="s">
        <v>152</v>
      </c>
      <c r="D824" s="127" t="s">
        <v>46</v>
      </c>
      <c r="E824" s="119">
        <v>330</v>
      </c>
      <c r="F824" s="119">
        <v>0</v>
      </c>
      <c r="G824" s="119">
        <f>E824*F824</f>
        <v>0</v>
      </c>
      <c r="H824" s="119" t="str">
        <f t="shared" ref="H824" si="629">IF(ISBLANK(D824),"","vlastní")</f>
        <v>vlastní</v>
      </c>
      <c r="J824" s="103"/>
      <c r="L824" s="47">
        <f t="shared" si="597"/>
        <v>1</v>
      </c>
      <c r="M824" s="47">
        <f t="shared" si="598"/>
        <v>315</v>
      </c>
      <c r="N824" s="47"/>
      <c r="O824" s="47">
        <f t="shared" si="619"/>
        <v>11</v>
      </c>
      <c r="P824" s="47">
        <f t="shared" si="620"/>
        <v>1</v>
      </c>
      <c r="Q824" s="47">
        <f t="shared" si="621"/>
        <v>25</v>
      </c>
      <c r="R824" s="47" t="str">
        <f t="shared" si="622"/>
        <v>11.25</v>
      </c>
    </row>
    <row r="825" spans="1:26" s="10" customFormat="1" outlineLevel="1">
      <c r="A825" s="115" t="str">
        <f t="shared" si="626"/>
        <v/>
      </c>
      <c r="B825" s="146" t="str">
        <f t="shared" si="627"/>
        <v/>
      </c>
      <c r="C825" s="123"/>
      <c r="D825" s="124"/>
      <c r="E825" s="152"/>
      <c r="F825" s="119"/>
      <c r="G825" s="119"/>
      <c r="H825" s="119"/>
      <c r="I825" s="47"/>
      <c r="J825" s="47"/>
      <c r="K825" s="47"/>
      <c r="L825" s="47">
        <f t="shared" si="597"/>
        <v>0</v>
      </c>
      <c r="M825" s="47">
        <f t="shared" si="598"/>
        <v>315</v>
      </c>
      <c r="N825" s="47"/>
      <c r="O825" s="47">
        <f t="shared" si="619"/>
        <v>11</v>
      </c>
      <c r="P825" s="47">
        <f t="shared" si="620"/>
        <v>0</v>
      </c>
      <c r="Q825" s="47">
        <f t="shared" si="621"/>
        <v>25</v>
      </c>
      <c r="R825" s="47" t="str">
        <f t="shared" si="622"/>
        <v>11.25</v>
      </c>
      <c r="S825" s="47"/>
      <c r="T825" s="47"/>
      <c r="U825" s="47"/>
      <c r="V825" s="47"/>
      <c r="W825" s="47"/>
      <c r="X825" s="47"/>
      <c r="Y825" s="47"/>
      <c r="Z825" s="47"/>
    </row>
    <row r="826" spans="1:26" s="102" customFormat="1" ht="33.75" outlineLevel="1">
      <c r="A826" s="115">
        <f t="shared" si="626"/>
        <v>316</v>
      </c>
      <c r="B826" s="146" t="str">
        <f t="shared" si="627"/>
        <v>11.26</v>
      </c>
      <c r="C826" s="126" t="s">
        <v>153</v>
      </c>
      <c r="D826" s="127" t="s">
        <v>46</v>
      </c>
      <c r="E826" s="119">
        <v>11</v>
      </c>
      <c r="F826" s="119">
        <v>0</v>
      </c>
      <c r="G826" s="119">
        <f>E826*F826</f>
        <v>0</v>
      </c>
      <c r="H826" s="119" t="str">
        <f t="shared" ref="H826" si="630">IF(ISBLANK(D826),"","vlastní")</f>
        <v>vlastní</v>
      </c>
      <c r="J826" s="103"/>
      <c r="L826" s="47">
        <f t="shared" si="597"/>
        <v>1</v>
      </c>
      <c r="M826" s="47">
        <f t="shared" si="598"/>
        <v>316</v>
      </c>
      <c r="N826" s="47"/>
      <c r="O826" s="47">
        <f t="shared" si="619"/>
        <v>11</v>
      </c>
      <c r="P826" s="47">
        <f t="shared" si="620"/>
        <v>1</v>
      </c>
      <c r="Q826" s="47">
        <f t="shared" si="621"/>
        <v>26</v>
      </c>
      <c r="R826" s="47" t="str">
        <f t="shared" si="622"/>
        <v>11.26</v>
      </c>
    </row>
    <row r="827" spans="1:26" s="10" customFormat="1" outlineLevel="1">
      <c r="A827" s="115" t="str">
        <f t="shared" si="626"/>
        <v/>
      </c>
      <c r="B827" s="146" t="str">
        <f t="shared" si="627"/>
        <v/>
      </c>
      <c r="C827" s="123"/>
      <c r="D827" s="124"/>
      <c r="E827" s="152"/>
      <c r="F827" s="119"/>
      <c r="G827" s="119"/>
      <c r="H827" s="119"/>
      <c r="I827" s="47"/>
      <c r="J827" s="47"/>
      <c r="K827" s="47"/>
      <c r="L827" s="47">
        <f t="shared" si="597"/>
        <v>0</v>
      </c>
      <c r="M827" s="47">
        <f t="shared" si="598"/>
        <v>316</v>
      </c>
      <c r="N827" s="47"/>
      <c r="O827" s="47">
        <f t="shared" si="619"/>
        <v>11</v>
      </c>
      <c r="P827" s="47">
        <f t="shared" si="620"/>
        <v>0</v>
      </c>
      <c r="Q827" s="47">
        <f t="shared" si="621"/>
        <v>26</v>
      </c>
      <c r="R827" s="47" t="str">
        <f t="shared" si="622"/>
        <v>11.26</v>
      </c>
      <c r="S827" s="47"/>
      <c r="T827" s="47"/>
      <c r="U827" s="47"/>
      <c r="V827" s="47"/>
      <c r="W827" s="47"/>
      <c r="X827" s="47"/>
      <c r="Y827" s="47"/>
      <c r="Z827" s="47"/>
    </row>
    <row r="828" spans="1:26" s="102" customFormat="1" ht="33.75" outlineLevel="1">
      <c r="A828" s="115">
        <f t="shared" si="626"/>
        <v>317</v>
      </c>
      <c r="B828" s="146" t="str">
        <f t="shared" si="627"/>
        <v>11.27</v>
      </c>
      <c r="C828" s="126" t="s">
        <v>140</v>
      </c>
      <c r="D828" s="127" t="s">
        <v>46</v>
      </c>
      <c r="E828" s="119">
        <v>12</v>
      </c>
      <c r="F828" s="119">
        <v>0</v>
      </c>
      <c r="G828" s="119">
        <f>E828*F828</f>
        <v>0</v>
      </c>
      <c r="H828" s="119" t="str">
        <f t="shared" ref="H828" si="631">IF(ISBLANK(D828),"","vlastní")</f>
        <v>vlastní</v>
      </c>
      <c r="J828" s="103"/>
      <c r="L828" s="47">
        <f t="shared" si="597"/>
        <v>1</v>
      </c>
      <c r="M828" s="47">
        <f t="shared" si="598"/>
        <v>317</v>
      </c>
      <c r="N828" s="47"/>
      <c r="O828" s="47">
        <f t="shared" si="619"/>
        <v>11</v>
      </c>
      <c r="P828" s="47">
        <f t="shared" si="620"/>
        <v>1</v>
      </c>
      <c r="Q828" s="47">
        <f t="shared" si="621"/>
        <v>27</v>
      </c>
      <c r="R828" s="47" t="str">
        <f t="shared" si="622"/>
        <v>11.27</v>
      </c>
    </row>
    <row r="829" spans="1:26" s="10" customFormat="1" outlineLevel="1">
      <c r="A829" s="115" t="str">
        <f t="shared" si="626"/>
        <v/>
      </c>
      <c r="B829" s="146" t="str">
        <f t="shared" si="627"/>
        <v/>
      </c>
      <c r="C829" s="123"/>
      <c r="D829" s="124"/>
      <c r="E829" s="152"/>
      <c r="F829" s="119"/>
      <c r="G829" s="119"/>
      <c r="H829" s="119"/>
      <c r="I829" s="47"/>
      <c r="J829" s="47"/>
      <c r="K829" s="47"/>
      <c r="L829" s="47">
        <f t="shared" si="597"/>
        <v>0</v>
      </c>
      <c r="M829" s="47">
        <f t="shared" si="598"/>
        <v>317</v>
      </c>
      <c r="N829" s="47"/>
      <c r="O829" s="47">
        <f t="shared" si="619"/>
        <v>11</v>
      </c>
      <c r="P829" s="47">
        <f t="shared" si="620"/>
        <v>0</v>
      </c>
      <c r="Q829" s="47">
        <f t="shared" si="621"/>
        <v>27</v>
      </c>
      <c r="R829" s="47" t="str">
        <f t="shared" si="622"/>
        <v>11.27</v>
      </c>
      <c r="S829" s="47"/>
      <c r="T829" s="47"/>
      <c r="U829" s="47"/>
      <c r="V829" s="47"/>
      <c r="W829" s="47"/>
      <c r="X829" s="47"/>
      <c r="Y829" s="47"/>
      <c r="Z829" s="47"/>
    </row>
    <row r="830" spans="1:26" s="10" customFormat="1" ht="56.25" outlineLevel="1">
      <c r="A830" s="115">
        <f t="shared" si="626"/>
        <v>318</v>
      </c>
      <c r="B830" s="146" t="str">
        <f t="shared" si="627"/>
        <v>11.28</v>
      </c>
      <c r="C830" s="129" t="s">
        <v>196</v>
      </c>
      <c r="D830" s="127" t="s">
        <v>45</v>
      </c>
      <c r="E830" s="119">
        <v>712</v>
      </c>
      <c r="F830" s="119">
        <v>0</v>
      </c>
      <c r="G830" s="119">
        <f>E830*F830</f>
        <v>0</v>
      </c>
      <c r="H830" s="119" t="str">
        <f t="shared" ref="H830:H836" si="632">IF(ISBLANK(D830),"","vlastní")</f>
        <v>vlastní</v>
      </c>
      <c r="I830" s="47"/>
      <c r="J830" s="47"/>
      <c r="K830" s="47"/>
      <c r="L830" s="47">
        <f t="shared" si="597"/>
        <v>1</v>
      </c>
      <c r="M830" s="47">
        <f t="shared" si="598"/>
        <v>318</v>
      </c>
      <c r="N830" s="47"/>
      <c r="O830" s="47">
        <f t="shared" si="619"/>
        <v>11</v>
      </c>
      <c r="P830" s="47">
        <f t="shared" si="620"/>
        <v>1</v>
      </c>
      <c r="Q830" s="47">
        <f t="shared" si="621"/>
        <v>28</v>
      </c>
      <c r="R830" s="47" t="str">
        <f t="shared" si="622"/>
        <v>11.28</v>
      </c>
      <c r="S830" s="47"/>
      <c r="T830" s="47"/>
      <c r="U830" s="47"/>
      <c r="V830" s="47"/>
      <c r="W830" s="47"/>
      <c r="X830" s="47"/>
      <c r="Y830" s="47"/>
      <c r="Z830" s="47"/>
    </row>
    <row r="831" spans="1:26" s="10" customFormat="1" outlineLevel="1">
      <c r="A831" s="115" t="str">
        <f t="shared" si="626"/>
        <v/>
      </c>
      <c r="B831" s="146" t="str">
        <f t="shared" si="627"/>
        <v/>
      </c>
      <c r="C831" s="123"/>
      <c r="D831" s="128"/>
      <c r="E831" s="152"/>
      <c r="F831" s="119"/>
      <c r="G831" s="119"/>
      <c r="H831" s="119" t="str">
        <f t="shared" si="632"/>
        <v/>
      </c>
      <c r="I831" s="47"/>
      <c r="J831" s="47"/>
      <c r="K831" s="47"/>
      <c r="L831" s="47">
        <f t="shared" si="597"/>
        <v>0</v>
      </c>
      <c r="M831" s="47">
        <f t="shared" si="598"/>
        <v>318</v>
      </c>
      <c r="N831" s="47"/>
      <c r="O831" s="47">
        <f t="shared" si="619"/>
        <v>11</v>
      </c>
      <c r="P831" s="47">
        <f t="shared" si="620"/>
        <v>0</v>
      </c>
      <c r="Q831" s="47">
        <f t="shared" si="621"/>
        <v>28</v>
      </c>
      <c r="R831" s="47" t="str">
        <f t="shared" si="622"/>
        <v>11.28</v>
      </c>
      <c r="S831" s="47"/>
      <c r="T831" s="47"/>
      <c r="U831" s="47"/>
      <c r="V831" s="47"/>
      <c r="W831" s="47"/>
      <c r="X831" s="47"/>
      <c r="Y831" s="47"/>
      <c r="Z831" s="47"/>
    </row>
    <row r="832" spans="1:26" s="10" customFormat="1" ht="56.25" outlineLevel="1">
      <c r="A832" s="115">
        <f t="shared" si="626"/>
        <v>319</v>
      </c>
      <c r="B832" s="146" t="str">
        <f t="shared" si="627"/>
        <v>11.29</v>
      </c>
      <c r="C832" s="129" t="s">
        <v>197</v>
      </c>
      <c r="D832" s="127" t="s">
        <v>45</v>
      </c>
      <c r="E832" s="119">
        <v>98</v>
      </c>
      <c r="F832" s="119">
        <v>0</v>
      </c>
      <c r="G832" s="119">
        <f>E832*F832</f>
        <v>0</v>
      </c>
      <c r="H832" s="119" t="str">
        <f t="shared" si="632"/>
        <v>vlastní</v>
      </c>
      <c r="I832" s="47"/>
      <c r="J832" s="47"/>
      <c r="K832" s="47"/>
      <c r="L832" s="47">
        <f t="shared" si="597"/>
        <v>1</v>
      </c>
      <c r="M832" s="47">
        <f t="shared" si="598"/>
        <v>319</v>
      </c>
      <c r="N832" s="47"/>
      <c r="O832" s="47">
        <f t="shared" si="619"/>
        <v>11</v>
      </c>
      <c r="P832" s="47">
        <f t="shared" si="620"/>
        <v>1</v>
      </c>
      <c r="Q832" s="47">
        <f t="shared" si="621"/>
        <v>29</v>
      </c>
      <c r="R832" s="47" t="str">
        <f t="shared" si="622"/>
        <v>11.29</v>
      </c>
      <c r="S832" s="47"/>
      <c r="T832" s="47"/>
      <c r="U832" s="47"/>
      <c r="V832" s="47"/>
      <c r="W832" s="47"/>
      <c r="X832" s="47"/>
      <c r="Y832" s="47"/>
      <c r="Z832" s="47"/>
    </row>
    <row r="833" spans="1:26" s="10" customFormat="1" outlineLevel="1">
      <c r="A833" s="115" t="str">
        <f t="shared" si="626"/>
        <v/>
      </c>
      <c r="B833" s="146" t="str">
        <f t="shared" si="627"/>
        <v/>
      </c>
      <c r="C833" s="123"/>
      <c r="D833" s="128"/>
      <c r="E833" s="152"/>
      <c r="F833" s="119"/>
      <c r="G833" s="119"/>
      <c r="H833" s="119" t="str">
        <f t="shared" si="632"/>
        <v/>
      </c>
      <c r="I833" s="47"/>
      <c r="J833" s="47"/>
      <c r="K833" s="47"/>
      <c r="L833" s="47">
        <f t="shared" si="597"/>
        <v>0</v>
      </c>
      <c r="M833" s="47">
        <f t="shared" si="598"/>
        <v>319</v>
      </c>
      <c r="N833" s="47"/>
      <c r="O833" s="47">
        <f t="shared" si="619"/>
        <v>11</v>
      </c>
      <c r="P833" s="47">
        <f t="shared" si="620"/>
        <v>0</v>
      </c>
      <c r="Q833" s="47">
        <f t="shared" si="621"/>
        <v>29</v>
      </c>
      <c r="R833" s="47" t="str">
        <f t="shared" si="622"/>
        <v>11.29</v>
      </c>
      <c r="S833" s="47"/>
      <c r="T833" s="47"/>
      <c r="U833" s="47"/>
      <c r="V833" s="47"/>
      <c r="W833" s="47"/>
      <c r="X833" s="47"/>
      <c r="Y833" s="47"/>
      <c r="Z833" s="47"/>
    </row>
    <row r="834" spans="1:26" s="10" customFormat="1" ht="56.25" outlineLevel="1">
      <c r="A834" s="115">
        <f t="shared" si="626"/>
        <v>320</v>
      </c>
      <c r="B834" s="146" t="str">
        <f t="shared" si="627"/>
        <v>11.30</v>
      </c>
      <c r="C834" s="129" t="s">
        <v>198</v>
      </c>
      <c r="D834" s="127" t="s">
        <v>45</v>
      </c>
      <c r="E834" s="119">
        <v>329</v>
      </c>
      <c r="F834" s="119">
        <v>0</v>
      </c>
      <c r="G834" s="119">
        <f>E834*F834</f>
        <v>0</v>
      </c>
      <c r="H834" s="119" t="str">
        <f t="shared" si="632"/>
        <v>vlastní</v>
      </c>
      <c r="I834" s="47"/>
      <c r="J834" s="47"/>
      <c r="K834" s="47"/>
      <c r="L834" s="47">
        <f t="shared" si="597"/>
        <v>1</v>
      </c>
      <c r="M834" s="47">
        <f t="shared" si="598"/>
        <v>320</v>
      </c>
      <c r="N834" s="47"/>
      <c r="O834" s="47">
        <f t="shared" si="619"/>
        <v>11</v>
      </c>
      <c r="P834" s="47">
        <f t="shared" si="620"/>
        <v>1</v>
      </c>
      <c r="Q834" s="47">
        <f t="shared" si="621"/>
        <v>30</v>
      </c>
      <c r="R834" s="47" t="str">
        <f t="shared" si="622"/>
        <v>11.30</v>
      </c>
      <c r="S834" s="47"/>
      <c r="T834" s="47"/>
      <c r="U834" s="47"/>
      <c r="V834" s="47"/>
      <c r="W834" s="47"/>
      <c r="X834" s="47"/>
      <c r="Y834" s="47"/>
      <c r="Z834" s="47"/>
    </row>
    <row r="835" spans="1:26" s="10" customFormat="1" outlineLevel="1">
      <c r="A835" s="115" t="str">
        <f t="shared" si="626"/>
        <v/>
      </c>
      <c r="B835" s="146" t="str">
        <f t="shared" si="627"/>
        <v/>
      </c>
      <c r="C835" s="123"/>
      <c r="D835" s="128"/>
      <c r="E835" s="152"/>
      <c r="F835" s="119"/>
      <c r="G835" s="119"/>
      <c r="H835" s="119" t="str">
        <f t="shared" si="632"/>
        <v/>
      </c>
      <c r="I835" s="47"/>
      <c r="J835" s="47"/>
      <c r="K835" s="47"/>
      <c r="L835" s="47">
        <f t="shared" si="597"/>
        <v>0</v>
      </c>
      <c r="M835" s="47">
        <f t="shared" si="598"/>
        <v>320</v>
      </c>
      <c r="N835" s="47"/>
      <c r="O835" s="47">
        <f t="shared" si="619"/>
        <v>11</v>
      </c>
      <c r="P835" s="47">
        <f t="shared" si="620"/>
        <v>0</v>
      </c>
      <c r="Q835" s="47">
        <f t="shared" si="621"/>
        <v>30</v>
      </c>
      <c r="R835" s="47" t="str">
        <f t="shared" si="622"/>
        <v>11.30</v>
      </c>
      <c r="S835" s="47"/>
      <c r="T835" s="47"/>
      <c r="U835" s="47"/>
      <c r="V835" s="47"/>
      <c r="W835" s="47"/>
      <c r="X835" s="47"/>
      <c r="Y835" s="47"/>
      <c r="Z835" s="47"/>
    </row>
    <row r="836" spans="1:26" s="10" customFormat="1" ht="56.25" outlineLevel="1">
      <c r="A836" s="115">
        <f>IF(L836=1,M836,"")</f>
        <v>321</v>
      </c>
      <c r="B836" s="146" t="str">
        <f t="shared" si="627"/>
        <v>11.31</v>
      </c>
      <c r="C836" s="129" t="s">
        <v>199</v>
      </c>
      <c r="D836" s="127" t="s">
        <v>45</v>
      </c>
      <c r="E836" s="119">
        <v>58</v>
      </c>
      <c r="F836" s="119">
        <v>0</v>
      </c>
      <c r="G836" s="119">
        <f>E836*F836</f>
        <v>0</v>
      </c>
      <c r="H836" s="119" t="str">
        <f t="shared" si="632"/>
        <v>vlastní</v>
      </c>
      <c r="I836" s="47"/>
      <c r="J836" s="47"/>
      <c r="K836" s="47"/>
      <c r="L836" s="47">
        <f t="shared" si="597"/>
        <v>1</v>
      </c>
      <c r="M836" s="47">
        <f t="shared" si="598"/>
        <v>321</v>
      </c>
      <c r="N836" s="47"/>
      <c r="O836" s="47">
        <f t="shared" si="619"/>
        <v>11</v>
      </c>
      <c r="P836" s="47">
        <f t="shared" si="620"/>
        <v>1</v>
      </c>
      <c r="Q836" s="47">
        <f t="shared" si="621"/>
        <v>31</v>
      </c>
      <c r="R836" s="47" t="str">
        <f t="shared" si="622"/>
        <v>11.31</v>
      </c>
      <c r="S836" s="47"/>
      <c r="T836" s="47"/>
      <c r="U836" s="47"/>
      <c r="V836" s="47"/>
      <c r="W836" s="47"/>
      <c r="X836" s="47"/>
      <c r="Y836" s="47"/>
      <c r="Z836" s="47"/>
    </row>
    <row r="837" spans="1:26" s="10" customFormat="1" outlineLevel="1">
      <c r="A837" s="115"/>
      <c r="B837" s="146"/>
      <c r="C837" s="123"/>
      <c r="D837" s="127"/>
      <c r="E837" s="119"/>
      <c r="F837" s="119"/>
      <c r="G837" s="119"/>
      <c r="H837" s="119"/>
      <c r="I837" s="47"/>
      <c r="J837" s="47"/>
      <c r="K837" s="47"/>
      <c r="L837" s="47">
        <f t="shared" si="597"/>
        <v>0</v>
      </c>
      <c r="M837" s="47">
        <f t="shared" si="598"/>
        <v>321</v>
      </c>
      <c r="N837" s="47"/>
      <c r="O837" s="47">
        <f t="shared" si="619"/>
        <v>11</v>
      </c>
      <c r="P837" s="47">
        <f t="shared" si="620"/>
        <v>0</v>
      </c>
      <c r="Q837" s="47">
        <f t="shared" si="621"/>
        <v>31</v>
      </c>
      <c r="R837" s="47" t="str">
        <f t="shared" si="622"/>
        <v>11.31</v>
      </c>
      <c r="S837" s="47"/>
      <c r="T837" s="47"/>
      <c r="U837" s="47"/>
      <c r="V837" s="47"/>
      <c r="W837" s="47"/>
      <c r="X837" s="47"/>
      <c r="Y837" s="47"/>
      <c r="Z837" s="47"/>
    </row>
    <row r="838" spans="1:26" s="10" customFormat="1">
      <c r="A838" s="111" t="s">
        <v>44</v>
      </c>
      <c r="B838" s="155">
        <v>12</v>
      </c>
      <c r="C838" s="112" t="s">
        <v>201</v>
      </c>
      <c r="D838" s="113"/>
      <c r="E838" s="114"/>
      <c r="F838" s="114"/>
      <c r="G838" s="114">
        <f>SUM(G839:G901)</f>
        <v>0</v>
      </c>
      <c r="H838" s="114"/>
      <c r="I838" s="47"/>
      <c r="J838" s="47"/>
      <c r="K838" s="47"/>
      <c r="L838" s="47">
        <f t="shared" si="597"/>
        <v>0</v>
      </c>
      <c r="M838" s="47">
        <f t="shared" si="598"/>
        <v>321</v>
      </c>
      <c r="N838" s="47"/>
      <c r="O838" s="47"/>
      <c r="P838" s="47"/>
      <c r="Q838" s="47"/>
      <c r="R838" s="47"/>
      <c r="S838" s="47"/>
      <c r="T838" s="47"/>
      <c r="U838" s="47"/>
      <c r="V838" s="47"/>
      <c r="W838" s="47"/>
      <c r="X838" s="47"/>
      <c r="Y838" s="47"/>
      <c r="Z838" s="47"/>
    </row>
    <row r="839" spans="1:26" s="10" customFormat="1" ht="33.75" outlineLevel="1">
      <c r="A839" s="115">
        <f>IF(L839=1,M839,"")</f>
        <v>322</v>
      </c>
      <c r="B839" s="146" t="str">
        <f>IF(P839=1,R839,"")</f>
        <v>12.1</v>
      </c>
      <c r="C839" s="116" t="s">
        <v>202</v>
      </c>
      <c r="D839" s="117" t="s">
        <v>47</v>
      </c>
      <c r="E839" s="119">
        <v>1</v>
      </c>
      <c r="F839" s="119">
        <v>0</v>
      </c>
      <c r="G839" s="119">
        <f>E839*F839</f>
        <v>0</v>
      </c>
      <c r="H839" s="119" t="str">
        <f>IF(ISBLANK(D839),"","vlastní")</f>
        <v>vlastní</v>
      </c>
      <c r="I839" s="47"/>
      <c r="J839" s="47"/>
      <c r="K839" s="47"/>
      <c r="L839" s="47">
        <f t="shared" si="597"/>
        <v>1</v>
      </c>
      <c r="M839" s="47">
        <f t="shared" si="598"/>
        <v>322</v>
      </c>
      <c r="N839" s="47"/>
      <c r="O839" s="188">
        <v>12</v>
      </c>
      <c r="P839" s="47">
        <f>IF(ISTEXT(D839),1,0)</f>
        <v>1</v>
      </c>
      <c r="Q839" s="47">
        <f>P839+Q838</f>
        <v>1</v>
      </c>
      <c r="R839" s="47" t="str">
        <f>CONCATENATE(O839,".",Q839)</f>
        <v>12.1</v>
      </c>
      <c r="S839" s="47"/>
      <c r="T839" s="47"/>
      <c r="U839" s="47"/>
      <c r="V839" s="47"/>
      <c r="W839" s="47"/>
      <c r="X839" s="47"/>
      <c r="Y839" s="47"/>
      <c r="Z839" s="47"/>
    </row>
    <row r="840" spans="1:26" s="10" customFormat="1" ht="33.75" outlineLevel="1">
      <c r="A840" s="115" t="str">
        <f>IF(L840=1,M840,"")</f>
        <v/>
      </c>
      <c r="B840" s="146" t="str">
        <f t="shared" ref="B840:B846" si="633">IF(P840=1,R840,"")</f>
        <v/>
      </c>
      <c r="C840" s="120" t="s">
        <v>55</v>
      </c>
      <c r="D840" s="117"/>
      <c r="E840" s="119"/>
      <c r="F840" s="119"/>
      <c r="G840" s="119"/>
      <c r="H840" s="119" t="str">
        <f t="shared" ref="H840:H846" si="634">IF(ISBLANK(D840),"","vlastní")</f>
        <v/>
      </c>
      <c r="I840" s="47"/>
      <c r="J840" s="47"/>
      <c r="K840" s="47"/>
      <c r="L840" s="47">
        <f t="shared" si="597"/>
        <v>0</v>
      </c>
      <c r="M840" s="47">
        <f t="shared" si="598"/>
        <v>322</v>
      </c>
      <c r="N840" s="47"/>
      <c r="O840" s="47">
        <f>O839</f>
        <v>12</v>
      </c>
      <c r="P840" s="47">
        <f t="shared" ref="P840" si="635">IF(ISTEXT(D840),1,0)</f>
        <v>0</v>
      </c>
      <c r="Q840" s="47">
        <f t="shared" ref="Q840" si="636">P840+Q839</f>
        <v>1</v>
      </c>
      <c r="R840" s="47" t="str">
        <f t="shared" ref="R840" si="637">CONCATENATE(O840,".",Q840)</f>
        <v>12.1</v>
      </c>
      <c r="S840" s="47"/>
      <c r="T840" s="47"/>
      <c r="U840" s="47"/>
      <c r="V840" s="47"/>
      <c r="W840" s="47"/>
      <c r="X840" s="47"/>
      <c r="Y840" s="47"/>
      <c r="Z840" s="47"/>
    </row>
    <row r="841" spans="1:26" s="10" customFormat="1" ht="67.5" outlineLevel="1">
      <c r="A841" s="115" t="str">
        <f t="shared" ref="A841:A846" si="638">IF(L841=1,M841,"")</f>
        <v/>
      </c>
      <c r="B841" s="146" t="str">
        <f t="shared" si="633"/>
        <v/>
      </c>
      <c r="C841" s="121" t="s">
        <v>71</v>
      </c>
      <c r="D841" s="117"/>
      <c r="E841" s="119"/>
      <c r="F841" s="119"/>
      <c r="G841" s="119"/>
      <c r="H841" s="119" t="str">
        <f t="shared" si="634"/>
        <v/>
      </c>
      <c r="I841" s="47"/>
      <c r="J841" s="47"/>
      <c r="K841" s="47"/>
      <c r="L841" s="47">
        <f t="shared" ref="L841:L904" si="639">IF(ISTEXT(D841),1,0)</f>
        <v>0</v>
      </c>
      <c r="M841" s="47">
        <f t="shared" ref="M841:M904" si="640">L841+M840</f>
        <v>322</v>
      </c>
      <c r="N841" s="47"/>
      <c r="O841" s="47">
        <f t="shared" ref="O841:O901" si="641">O840</f>
        <v>12</v>
      </c>
      <c r="P841" s="47">
        <f t="shared" ref="P841:P901" si="642">IF(ISTEXT(D841),1,0)</f>
        <v>0</v>
      </c>
      <c r="Q841" s="47">
        <f t="shared" ref="Q841:Q901" si="643">P841+Q840</f>
        <v>1</v>
      </c>
      <c r="R841" s="47" t="str">
        <f t="shared" ref="R841:R901" si="644">CONCATENATE(O841,".",Q841)</f>
        <v>12.1</v>
      </c>
      <c r="S841" s="47"/>
      <c r="T841" s="47"/>
      <c r="U841" s="47"/>
      <c r="V841" s="47"/>
      <c r="W841" s="47"/>
      <c r="X841" s="47"/>
      <c r="Y841" s="47"/>
      <c r="Z841" s="47"/>
    </row>
    <row r="842" spans="1:26" s="10" customFormat="1" ht="22.5" outlineLevel="1">
      <c r="A842" s="115" t="str">
        <f t="shared" si="638"/>
        <v/>
      </c>
      <c r="B842" s="146" t="str">
        <f t="shared" si="633"/>
        <v/>
      </c>
      <c r="C842" s="122" t="s">
        <v>54</v>
      </c>
      <c r="D842" s="117"/>
      <c r="E842" s="119"/>
      <c r="F842" s="119"/>
      <c r="G842" s="119"/>
      <c r="H842" s="119" t="str">
        <f t="shared" si="634"/>
        <v/>
      </c>
      <c r="I842" s="47"/>
      <c r="J842" s="47"/>
      <c r="K842" s="47"/>
      <c r="L842" s="47">
        <f t="shared" si="639"/>
        <v>0</v>
      </c>
      <c r="M842" s="47">
        <f t="shared" si="640"/>
        <v>322</v>
      </c>
      <c r="N842" s="47"/>
      <c r="O842" s="47">
        <f t="shared" si="641"/>
        <v>12</v>
      </c>
      <c r="P842" s="47">
        <f t="shared" si="642"/>
        <v>0</v>
      </c>
      <c r="Q842" s="47">
        <f t="shared" si="643"/>
        <v>1</v>
      </c>
      <c r="R842" s="47" t="str">
        <f t="shared" si="644"/>
        <v>12.1</v>
      </c>
      <c r="S842" s="47"/>
      <c r="T842" s="47"/>
      <c r="U842" s="47"/>
      <c r="V842" s="47"/>
      <c r="W842" s="47"/>
      <c r="X842" s="47"/>
      <c r="Y842" s="47"/>
      <c r="Z842" s="47"/>
    </row>
    <row r="843" spans="1:26" s="10" customFormat="1" outlineLevel="1">
      <c r="A843" s="115" t="str">
        <f t="shared" si="638"/>
        <v/>
      </c>
      <c r="B843" s="146" t="str">
        <f t="shared" si="633"/>
        <v/>
      </c>
      <c r="C843" s="123"/>
      <c r="D843" s="124"/>
      <c r="E843" s="152"/>
      <c r="F843" s="119"/>
      <c r="G843" s="119"/>
      <c r="H843" s="119" t="str">
        <f t="shared" si="634"/>
        <v/>
      </c>
      <c r="I843" s="47"/>
      <c r="J843" s="47"/>
      <c r="K843" s="47"/>
      <c r="L843" s="47">
        <f t="shared" si="639"/>
        <v>0</v>
      </c>
      <c r="M843" s="47">
        <f t="shared" si="640"/>
        <v>322</v>
      </c>
      <c r="N843" s="47"/>
      <c r="O843" s="47">
        <f t="shared" si="641"/>
        <v>12</v>
      </c>
      <c r="P843" s="47">
        <f t="shared" si="642"/>
        <v>0</v>
      </c>
      <c r="Q843" s="47">
        <f t="shared" si="643"/>
        <v>1</v>
      </c>
      <c r="R843" s="47" t="str">
        <f t="shared" si="644"/>
        <v>12.1</v>
      </c>
      <c r="S843" s="47"/>
      <c r="T843" s="47"/>
      <c r="U843" s="47"/>
      <c r="V843" s="47"/>
      <c r="W843" s="47"/>
      <c r="X843" s="47"/>
      <c r="Y843" s="47"/>
      <c r="Z843" s="47"/>
    </row>
    <row r="844" spans="1:26" s="10" customFormat="1" ht="33.75" outlineLevel="1">
      <c r="A844" s="115">
        <f t="shared" si="638"/>
        <v>323</v>
      </c>
      <c r="B844" s="146" t="str">
        <f t="shared" si="633"/>
        <v>12.2</v>
      </c>
      <c r="C844" s="125" t="s">
        <v>122</v>
      </c>
      <c r="D844" s="117" t="s">
        <v>47</v>
      </c>
      <c r="E844" s="119">
        <v>1</v>
      </c>
      <c r="F844" s="119">
        <v>0</v>
      </c>
      <c r="G844" s="119">
        <f>E844*F844</f>
        <v>0</v>
      </c>
      <c r="H844" s="119" t="str">
        <f t="shared" si="634"/>
        <v>vlastní</v>
      </c>
      <c r="I844" s="47"/>
      <c r="J844" s="47"/>
      <c r="K844" s="47"/>
      <c r="L844" s="47">
        <f t="shared" si="639"/>
        <v>1</v>
      </c>
      <c r="M844" s="47">
        <f t="shared" si="640"/>
        <v>323</v>
      </c>
      <c r="N844" s="47"/>
      <c r="O844" s="47">
        <f t="shared" si="641"/>
        <v>12</v>
      </c>
      <c r="P844" s="47">
        <f t="shared" si="642"/>
        <v>1</v>
      </c>
      <c r="Q844" s="47">
        <f t="shared" si="643"/>
        <v>2</v>
      </c>
      <c r="R844" s="47" t="str">
        <f t="shared" si="644"/>
        <v>12.2</v>
      </c>
      <c r="S844" s="47"/>
      <c r="T844" s="47"/>
      <c r="U844" s="47"/>
      <c r="V844" s="47"/>
      <c r="W844" s="47"/>
      <c r="X844" s="47"/>
      <c r="Y844" s="47"/>
      <c r="Z844" s="47"/>
    </row>
    <row r="845" spans="1:26" s="10" customFormat="1" ht="45" outlineLevel="1">
      <c r="A845" s="115" t="str">
        <f t="shared" si="638"/>
        <v/>
      </c>
      <c r="B845" s="146" t="str">
        <f t="shared" si="633"/>
        <v/>
      </c>
      <c r="C845" s="125" t="s">
        <v>69</v>
      </c>
      <c r="D845" s="117"/>
      <c r="E845" s="119"/>
      <c r="F845" s="119"/>
      <c r="G845" s="119"/>
      <c r="H845" s="119" t="str">
        <f t="shared" si="634"/>
        <v/>
      </c>
      <c r="I845" s="47"/>
      <c r="J845" s="47"/>
      <c r="K845" s="47"/>
      <c r="L845" s="47">
        <f t="shared" si="639"/>
        <v>0</v>
      </c>
      <c r="M845" s="47">
        <f t="shared" si="640"/>
        <v>323</v>
      </c>
      <c r="N845" s="47"/>
      <c r="O845" s="47">
        <f t="shared" si="641"/>
        <v>12</v>
      </c>
      <c r="P845" s="47">
        <f t="shared" si="642"/>
        <v>0</v>
      </c>
      <c r="Q845" s="47">
        <f t="shared" si="643"/>
        <v>2</v>
      </c>
      <c r="R845" s="47" t="str">
        <f t="shared" si="644"/>
        <v>12.2</v>
      </c>
      <c r="S845" s="47"/>
      <c r="T845" s="47"/>
      <c r="U845" s="47"/>
      <c r="V845" s="47"/>
      <c r="W845" s="47"/>
      <c r="X845" s="47"/>
      <c r="Y845" s="47"/>
      <c r="Z845" s="47"/>
    </row>
    <row r="846" spans="1:26" s="10" customFormat="1" ht="67.5" outlineLevel="1">
      <c r="A846" s="115">
        <f t="shared" si="638"/>
        <v>324</v>
      </c>
      <c r="B846" s="146" t="str">
        <f t="shared" si="633"/>
        <v>12.3</v>
      </c>
      <c r="C846" s="125" t="s">
        <v>147</v>
      </c>
      <c r="D846" s="117" t="s">
        <v>47</v>
      </c>
      <c r="E846" s="119">
        <v>1</v>
      </c>
      <c r="F846" s="119">
        <v>0</v>
      </c>
      <c r="G846" s="119">
        <f>E846*F846</f>
        <v>0</v>
      </c>
      <c r="H846" s="119" t="str">
        <f t="shared" si="634"/>
        <v>vlastní</v>
      </c>
      <c r="I846" s="47"/>
      <c r="J846" s="47"/>
      <c r="K846" s="47"/>
      <c r="L846" s="47">
        <f t="shared" si="639"/>
        <v>1</v>
      </c>
      <c r="M846" s="47">
        <f t="shared" si="640"/>
        <v>324</v>
      </c>
      <c r="N846" s="47"/>
      <c r="O846" s="47">
        <f t="shared" si="641"/>
        <v>12</v>
      </c>
      <c r="P846" s="47">
        <f t="shared" si="642"/>
        <v>1</v>
      </c>
      <c r="Q846" s="47">
        <f t="shared" si="643"/>
        <v>3</v>
      </c>
      <c r="R846" s="47" t="str">
        <f t="shared" si="644"/>
        <v>12.3</v>
      </c>
      <c r="S846" s="47"/>
      <c r="T846" s="47"/>
      <c r="U846" s="47"/>
      <c r="V846" s="47"/>
      <c r="W846" s="47"/>
      <c r="X846" s="47"/>
      <c r="Y846" s="47"/>
      <c r="Z846" s="47"/>
    </row>
    <row r="847" spans="1:26" s="10" customFormat="1" ht="33.75" outlineLevel="1">
      <c r="A847" s="115"/>
      <c r="B847" s="146"/>
      <c r="C847" s="125" t="s">
        <v>440</v>
      </c>
      <c r="D847" s="117"/>
      <c r="E847" s="119"/>
      <c r="F847" s="119"/>
      <c r="G847" s="119"/>
      <c r="H847" s="119"/>
      <c r="I847" s="47"/>
      <c r="J847" s="47"/>
      <c r="K847" s="47"/>
      <c r="L847" s="47">
        <f t="shared" si="639"/>
        <v>0</v>
      </c>
      <c r="M847" s="47">
        <f t="shared" si="640"/>
        <v>324</v>
      </c>
      <c r="N847" s="47"/>
      <c r="O847" s="47">
        <f t="shared" si="641"/>
        <v>12</v>
      </c>
      <c r="P847" s="47">
        <f t="shared" si="642"/>
        <v>0</v>
      </c>
      <c r="Q847" s="47">
        <f t="shared" si="643"/>
        <v>3</v>
      </c>
      <c r="R847" s="47" t="str">
        <f t="shared" si="644"/>
        <v>12.3</v>
      </c>
      <c r="S847" s="47"/>
      <c r="T847" s="47"/>
      <c r="U847" s="47"/>
      <c r="V847" s="47"/>
      <c r="W847" s="47"/>
      <c r="X847" s="47"/>
      <c r="Y847" s="47"/>
      <c r="Z847" s="47"/>
    </row>
    <row r="848" spans="1:26" s="10" customFormat="1" outlineLevel="1">
      <c r="A848" s="115" t="str">
        <f t="shared" ref="A848:A851" si="645">IF(L848=1,M848,"")</f>
        <v/>
      </c>
      <c r="B848" s="146" t="str">
        <f t="shared" ref="B848:B851" si="646">IF(P848=1,R848,"")</f>
        <v/>
      </c>
      <c r="C848" s="123"/>
      <c r="D848" s="117"/>
      <c r="E848" s="119"/>
      <c r="F848" s="119"/>
      <c r="G848" s="119"/>
      <c r="H848" s="119"/>
      <c r="I848" s="47"/>
      <c r="J848" s="47"/>
      <c r="K848" s="47"/>
      <c r="L848" s="47">
        <f t="shared" si="639"/>
        <v>0</v>
      </c>
      <c r="M848" s="47">
        <f t="shared" si="640"/>
        <v>324</v>
      </c>
      <c r="N848" s="47"/>
      <c r="O848" s="47">
        <f t="shared" si="641"/>
        <v>12</v>
      </c>
      <c r="P848" s="47">
        <f t="shared" si="642"/>
        <v>0</v>
      </c>
      <c r="Q848" s="47">
        <f t="shared" si="643"/>
        <v>3</v>
      </c>
      <c r="R848" s="47" t="str">
        <f t="shared" si="644"/>
        <v>12.3</v>
      </c>
      <c r="S848" s="47"/>
      <c r="T848" s="47"/>
      <c r="U848" s="47"/>
      <c r="V848" s="47"/>
      <c r="W848" s="47"/>
      <c r="X848" s="47"/>
      <c r="Y848" s="47"/>
      <c r="Z848" s="47"/>
    </row>
    <row r="849" spans="1:26" s="10" customFormat="1" ht="33.75" outlineLevel="1">
      <c r="A849" s="115">
        <f t="shared" si="645"/>
        <v>325</v>
      </c>
      <c r="B849" s="146" t="str">
        <f t="shared" si="646"/>
        <v>12.4</v>
      </c>
      <c r="C849" s="129" t="s">
        <v>86</v>
      </c>
      <c r="D849" s="117" t="s">
        <v>47</v>
      </c>
      <c r="E849" s="119">
        <v>2</v>
      </c>
      <c r="F849" s="135">
        <v>0</v>
      </c>
      <c r="G849" s="119">
        <f>E849*F849</f>
        <v>0</v>
      </c>
      <c r="H849" s="119" t="str">
        <f t="shared" ref="H849:H851" si="647">IF(ISBLANK(D849),"","vlastní")</f>
        <v>vlastní</v>
      </c>
      <c r="I849" s="47"/>
      <c r="J849" s="47"/>
      <c r="K849" s="47"/>
      <c r="L849" s="47">
        <f t="shared" si="639"/>
        <v>1</v>
      </c>
      <c r="M849" s="47">
        <f t="shared" si="640"/>
        <v>325</v>
      </c>
      <c r="N849" s="47"/>
      <c r="O849" s="47">
        <f t="shared" si="641"/>
        <v>12</v>
      </c>
      <c r="P849" s="47">
        <f t="shared" si="642"/>
        <v>1</v>
      </c>
      <c r="Q849" s="47">
        <f t="shared" si="643"/>
        <v>4</v>
      </c>
      <c r="R849" s="47" t="str">
        <f t="shared" si="644"/>
        <v>12.4</v>
      </c>
      <c r="S849" s="47"/>
      <c r="T849" s="47"/>
      <c r="U849" s="47"/>
      <c r="V849" s="47"/>
      <c r="W849" s="47"/>
      <c r="X849" s="47"/>
      <c r="Y849" s="47"/>
      <c r="Z849" s="47"/>
    </row>
    <row r="850" spans="1:26" s="10" customFormat="1" outlineLevel="1">
      <c r="A850" s="115" t="str">
        <f t="shared" si="645"/>
        <v/>
      </c>
      <c r="B850" s="146" t="str">
        <f t="shared" si="646"/>
        <v/>
      </c>
      <c r="C850" s="123"/>
      <c r="D850" s="124"/>
      <c r="E850" s="152"/>
      <c r="F850" s="119"/>
      <c r="G850" s="119"/>
      <c r="H850" s="119" t="str">
        <f t="shared" si="647"/>
        <v/>
      </c>
      <c r="I850" s="47"/>
      <c r="J850" s="47"/>
      <c r="K850" s="47"/>
      <c r="L850" s="47">
        <f t="shared" si="639"/>
        <v>0</v>
      </c>
      <c r="M850" s="47">
        <f t="shared" si="640"/>
        <v>325</v>
      </c>
      <c r="N850" s="47"/>
      <c r="O850" s="47">
        <f t="shared" si="641"/>
        <v>12</v>
      </c>
      <c r="P850" s="47">
        <f t="shared" si="642"/>
        <v>0</v>
      </c>
      <c r="Q850" s="47">
        <f t="shared" si="643"/>
        <v>4</v>
      </c>
      <c r="R850" s="47" t="str">
        <f t="shared" si="644"/>
        <v>12.4</v>
      </c>
      <c r="S850" s="47"/>
      <c r="T850" s="47"/>
      <c r="U850" s="47"/>
      <c r="V850" s="47"/>
      <c r="W850" s="47"/>
      <c r="X850" s="47"/>
      <c r="Y850" s="47"/>
      <c r="Z850" s="47"/>
    </row>
    <row r="851" spans="1:26" s="10" customFormat="1" ht="45" outlineLevel="1">
      <c r="A851" s="115">
        <f t="shared" si="645"/>
        <v>326</v>
      </c>
      <c r="B851" s="146" t="str">
        <f t="shared" si="646"/>
        <v>12.5</v>
      </c>
      <c r="C851" s="126" t="s">
        <v>408</v>
      </c>
      <c r="D851" s="186" t="s">
        <v>47</v>
      </c>
      <c r="E851" s="153">
        <v>1</v>
      </c>
      <c r="F851" s="119">
        <v>0</v>
      </c>
      <c r="G851" s="119">
        <f>E851*F851</f>
        <v>0</v>
      </c>
      <c r="H851" s="119" t="str">
        <f t="shared" si="647"/>
        <v>vlastní</v>
      </c>
      <c r="I851" s="47"/>
      <c r="J851" s="47"/>
      <c r="K851" s="47"/>
      <c r="L851" s="47">
        <f t="shared" si="639"/>
        <v>1</v>
      </c>
      <c r="M851" s="47">
        <f t="shared" si="640"/>
        <v>326</v>
      </c>
      <c r="N851" s="47"/>
      <c r="O851" s="47">
        <f t="shared" si="641"/>
        <v>12</v>
      </c>
      <c r="P851" s="47">
        <f t="shared" si="642"/>
        <v>1</v>
      </c>
      <c r="Q851" s="47">
        <f t="shared" si="643"/>
        <v>5</v>
      </c>
      <c r="R851" s="47" t="str">
        <f t="shared" si="644"/>
        <v>12.5</v>
      </c>
      <c r="S851" s="47"/>
      <c r="T851" s="47"/>
      <c r="U851" s="47"/>
      <c r="V851" s="47"/>
      <c r="W851" s="47"/>
      <c r="X851" s="47"/>
      <c r="Y851" s="47"/>
      <c r="Z851" s="47"/>
    </row>
    <row r="852" spans="1:26" s="10" customFormat="1" ht="22.5" outlineLevel="1">
      <c r="A852" s="115"/>
      <c r="B852" s="146"/>
      <c r="C852" s="126" t="s">
        <v>87</v>
      </c>
      <c r="D852" s="186"/>
      <c r="E852" s="153"/>
      <c r="F852" s="119"/>
      <c r="G852" s="119"/>
      <c r="H852" s="119"/>
      <c r="I852" s="47"/>
      <c r="J852" s="47"/>
      <c r="K852" s="47"/>
      <c r="L852" s="47">
        <f t="shared" si="639"/>
        <v>0</v>
      </c>
      <c r="M852" s="47">
        <f t="shared" si="640"/>
        <v>326</v>
      </c>
      <c r="N852" s="47"/>
      <c r="O852" s="47">
        <f t="shared" si="641"/>
        <v>12</v>
      </c>
      <c r="P852" s="47">
        <f t="shared" si="642"/>
        <v>0</v>
      </c>
      <c r="Q852" s="47">
        <f t="shared" si="643"/>
        <v>5</v>
      </c>
      <c r="R852" s="47" t="str">
        <f t="shared" si="644"/>
        <v>12.5</v>
      </c>
      <c r="S852" s="47"/>
      <c r="T852" s="47"/>
      <c r="U852" s="47"/>
      <c r="V852" s="47"/>
      <c r="W852" s="47"/>
      <c r="X852" s="47"/>
      <c r="Y852" s="47"/>
      <c r="Z852" s="47"/>
    </row>
    <row r="853" spans="1:26" s="10" customFormat="1" outlineLevel="1">
      <c r="A853" s="115" t="str">
        <f t="shared" ref="A853" si="648">IF(L853=1,M853,"")</f>
        <v/>
      </c>
      <c r="B853" s="146" t="str">
        <f t="shared" ref="B853" si="649">IF(P853=1,R853,"")</f>
        <v/>
      </c>
      <c r="C853" s="123"/>
      <c r="D853" s="187"/>
      <c r="E853" s="152"/>
      <c r="F853" s="119"/>
      <c r="G853" s="119"/>
      <c r="H853" s="119" t="str">
        <f t="shared" ref="H853" si="650">IF(ISBLANK(D853),"","vlastní")</f>
        <v/>
      </c>
      <c r="I853" s="47"/>
      <c r="J853" s="47"/>
      <c r="K853" s="47"/>
      <c r="L853" s="47">
        <f t="shared" si="639"/>
        <v>0</v>
      </c>
      <c r="M853" s="47">
        <f t="shared" si="640"/>
        <v>326</v>
      </c>
      <c r="N853" s="47"/>
      <c r="O853" s="47">
        <f t="shared" si="641"/>
        <v>12</v>
      </c>
      <c r="P853" s="47">
        <f t="shared" si="642"/>
        <v>0</v>
      </c>
      <c r="Q853" s="47">
        <f t="shared" si="643"/>
        <v>5</v>
      </c>
      <c r="R853" s="47" t="str">
        <f t="shared" si="644"/>
        <v>12.5</v>
      </c>
      <c r="S853" s="47"/>
      <c r="T853" s="47"/>
      <c r="U853" s="47"/>
      <c r="V853" s="47"/>
      <c r="W853" s="47"/>
      <c r="X853" s="47"/>
      <c r="Y853" s="47"/>
      <c r="Z853" s="47"/>
    </row>
    <row r="854" spans="1:26" s="10" customFormat="1" ht="45" outlineLevel="1">
      <c r="A854" s="115">
        <f t="shared" ref="A854:A855" si="651">IF(L854=1,M854,"")</f>
        <v>327</v>
      </c>
      <c r="B854" s="146" t="str">
        <f t="shared" ref="B854:B856" si="652">IF(P854=1,R854,"")</f>
        <v>12.6</v>
      </c>
      <c r="C854" s="126" t="s">
        <v>418</v>
      </c>
      <c r="D854" s="186" t="s">
        <v>47</v>
      </c>
      <c r="E854" s="153">
        <v>4</v>
      </c>
      <c r="F854" s="119">
        <v>0</v>
      </c>
      <c r="G854" s="119">
        <f>E854*F854</f>
        <v>0</v>
      </c>
      <c r="H854" s="119" t="str">
        <f t="shared" ref="H854:H855" si="653">IF(ISBLANK(D854),"","vlastní")</f>
        <v>vlastní</v>
      </c>
      <c r="I854" s="47"/>
      <c r="J854" s="47"/>
      <c r="K854" s="47"/>
      <c r="L854" s="47">
        <f t="shared" si="639"/>
        <v>1</v>
      </c>
      <c r="M854" s="47">
        <f t="shared" si="640"/>
        <v>327</v>
      </c>
      <c r="N854" s="47"/>
      <c r="O854" s="47">
        <f t="shared" si="641"/>
        <v>12</v>
      </c>
      <c r="P854" s="47">
        <f t="shared" si="642"/>
        <v>1</v>
      </c>
      <c r="Q854" s="47">
        <f t="shared" si="643"/>
        <v>6</v>
      </c>
      <c r="R854" s="47" t="str">
        <f t="shared" si="644"/>
        <v>12.6</v>
      </c>
      <c r="S854" s="47"/>
      <c r="T854" s="47"/>
      <c r="U854" s="47"/>
      <c r="V854" s="47"/>
      <c r="W854" s="47"/>
      <c r="X854" s="47"/>
      <c r="Y854" s="47"/>
      <c r="Z854" s="47"/>
    </row>
    <row r="855" spans="1:26" s="10" customFormat="1" outlineLevel="1">
      <c r="A855" s="115" t="str">
        <f t="shared" si="651"/>
        <v/>
      </c>
      <c r="B855" s="146" t="str">
        <f t="shared" si="652"/>
        <v/>
      </c>
      <c r="C855" s="126" t="s">
        <v>135</v>
      </c>
      <c r="D855" s="186"/>
      <c r="E855" s="153"/>
      <c r="F855" s="119"/>
      <c r="G855" s="119"/>
      <c r="H855" s="119" t="str">
        <f t="shared" si="653"/>
        <v/>
      </c>
      <c r="I855" s="47"/>
      <c r="J855" s="47"/>
      <c r="K855" s="47"/>
      <c r="L855" s="47">
        <f t="shared" si="639"/>
        <v>0</v>
      </c>
      <c r="M855" s="47">
        <f t="shared" si="640"/>
        <v>327</v>
      </c>
      <c r="N855" s="47"/>
      <c r="O855" s="47">
        <f t="shared" si="641"/>
        <v>12</v>
      </c>
      <c r="P855" s="47">
        <f t="shared" si="642"/>
        <v>0</v>
      </c>
      <c r="Q855" s="47">
        <f t="shared" si="643"/>
        <v>6</v>
      </c>
      <c r="R855" s="47" t="str">
        <f t="shared" si="644"/>
        <v>12.6</v>
      </c>
      <c r="S855" s="47"/>
      <c r="T855" s="47"/>
      <c r="U855" s="47"/>
      <c r="V855" s="47"/>
      <c r="W855" s="47"/>
      <c r="X855" s="47"/>
      <c r="Y855" s="47"/>
      <c r="Z855" s="47"/>
    </row>
    <row r="856" spans="1:26" s="10" customFormat="1" outlineLevel="1">
      <c r="A856" s="115"/>
      <c r="B856" s="146" t="str">
        <f t="shared" si="652"/>
        <v/>
      </c>
      <c r="C856" s="123"/>
      <c r="D856" s="186"/>
      <c r="E856" s="153"/>
      <c r="F856" s="119"/>
      <c r="G856" s="119"/>
      <c r="H856" s="119"/>
      <c r="I856" s="47"/>
      <c r="J856" s="47"/>
      <c r="K856" s="47"/>
      <c r="L856" s="47">
        <f t="shared" si="639"/>
        <v>0</v>
      </c>
      <c r="M856" s="47">
        <f t="shared" si="640"/>
        <v>327</v>
      </c>
      <c r="N856" s="47"/>
      <c r="O856" s="47">
        <f t="shared" si="641"/>
        <v>12</v>
      </c>
      <c r="P856" s="47">
        <f t="shared" si="642"/>
        <v>0</v>
      </c>
      <c r="Q856" s="47">
        <f t="shared" si="643"/>
        <v>6</v>
      </c>
      <c r="R856" s="47" t="str">
        <f t="shared" si="644"/>
        <v>12.6</v>
      </c>
      <c r="S856" s="47"/>
      <c r="T856" s="47"/>
      <c r="U856" s="47"/>
      <c r="V856" s="47"/>
      <c r="W856" s="47"/>
      <c r="X856" s="47"/>
      <c r="Y856" s="47"/>
      <c r="Z856" s="47"/>
    </row>
    <row r="857" spans="1:26" s="10" customFormat="1" ht="56.25" outlineLevel="1">
      <c r="A857" s="115">
        <f t="shared" ref="A857:A858" si="654">IF(L857=1,M857,"")</f>
        <v>328</v>
      </c>
      <c r="B857" s="146" t="str">
        <f t="shared" ref="B857:B860" si="655">IF(P857=1,R857,"")</f>
        <v>12.7</v>
      </c>
      <c r="C857" s="126" t="s">
        <v>432</v>
      </c>
      <c r="D857" s="186" t="s">
        <v>47</v>
      </c>
      <c r="E857" s="153">
        <v>4</v>
      </c>
      <c r="F857" s="119">
        <v>0</v>
      </c>
      <c r="G857" s="119">
        <f>E857*F857</f>
        <v>0</v>
      </c>
      <c r="H857" s="119" t="str">
        <f t="shared" ref="H857:H858" si="656">IF(ISBLANK(D857),"","vlastní")</f>
        <v>vlastní</v>
      </c>
      <c r="I857" s="47"/>
      <c r="J857" s="47"/>
      <c r="K857" s="47"/>
      <c r="L857" s="47">
        <f t="shared" si="639"/>
        <v>1</v>
      </c>
      <c r="M857" s="47">
        <f t="shared" si="640"/>
        <v>328</v>
      </c>
      <c r="N857" s="47"/>
      <c r="O857" s="47">
        <f t="shared" si="641"/>
        <v>12</v>
      </c>
      <c r="P857" s="47">
        <f t="shared" si="642"/>
        <v>1</v>
      </c>
      <c r="Q857" s="47">
        <f t="shared" si="643"/>
        <v>7</v>
      </c>
      <c r="R857" s="47" t="str">
        <f t="shared" si="644"/>
        <v>12.7</v>
      </c>
      <c r="S857" s="47"/>
      <c r="T857" s="47"/>
      <c r="U857" s="47"/>
      <c r="V857" s="47"/>
      <c r="W857" s="47"/>
      <c r="X857" s="47"/>
      <c r="Y857" s="47"/>
      <c r="Z857" s="47"/>
    </row>
    <row r="858" spans="1:26" s="10" customFormat="1" outlineLevel="1">
      <c r="A858" s="115" t="str">
        <f t="shared" si="654"/>
        <v/>
      </c>
      <c r="B858" s="146" t="str">
        <f t="shared" si="655"/>
        <v/>
      </c>
      <c r="C858" s="126" t="s">
        <v>203</v>
      </c>
      <c r="D858" s="186"/>
      <c r="E858" s="153"/>
      <c r="F858" s="119"/>
      <c r="G858" s="119"/>
      <c r="H858" s="119" t="str">
        <f t="shared" si="656"/>
        <v/>
      </c>
      <c r="I858" s="47"/>
      <c r="J858" s="47"/>
      <c r="K858" s="47"/>
      <c r="L858" s="47">
        <f t="shared" si="639"/>
        <v>0</v>
      </c>
      <c r="M858" s="47">
        <f t="shared" si="640"/>
        <v>328</v>
      </c>
      <c r="N858" s="47"/>
      <c r="O858" s="47">
        <f t="shared" si="641"/>
        <v>12</v>
      </c>
      <c r="P858" s="47">
        <f t="shared" si="642"/>
        <v>0</v>
      </c>
      <c r="Q858" s="47">
        <f t="shared" si="643"/>
        <v>7</v>
      </c>
      <c r="R858" s="47" t="str">
        <f t="shared" si="644"/>
        <v>12.7</v>
      </c>
      <c r="S858" s="47"/>
      <c r="T858" s="47"/>
      <c r="U858" s="47"/>
      <c r="V858" s="47"/>
      <c r="W858" s="47"/>
      <c r="X858" s="47"/>
      <c r="Y858" s="47"/>
      <c r="Z858" s="47"/>
    </row>
    <row r="859" spans="1:26" s="10" customFormat="1" outlineLevel="1">
      <c r="A859" s="115"/>
      <c r="B859" s="146" t="str">
        <f t="shared" si="655"/>
        <v/>
      </c>
      <c r="C859" s="123"/>
      <c r="D859" s="186"/>
      <c r="E859" s="153"/>
      <c r="F859" s="119"/>
      <c r="G859" s="119"/>
      <c r="H859" s="119"/>
      <c r="I859" s="47"/>
      <c r="J859" s="47"/>
      <c r="K859" s="47"/>
      <c r="L859" s="47">
        <f t="shared" si="639"/>
        <v>0</v>
      </c>
      <c r="M859" s="47">
        <f t="shared" si="640"/>
        <v>328</v>
      </c>
      <c r="N859" s="47"/>
      <c r="O859" s="47">
        <f t="shared" si="641"/>
        <v>12</v>
      </c>
      <c r="P859" s="47">
        <f t="shared" si="642"/>
        <v>0</v>
      </c>
      <c r="Q859" s="47">
        <f t="shared" si="643"/>
        <v>7</v>
      </c>
      <c r="R859" s="47" t="str">
        <f t="shared" si="644"/>
        <v>12.7</v>
      </c>
      <c r="S859" s="47"/>
      <c r="T859" s="47"/>
      <c r="U859" s="47"/>
      <c r="V859" s="47"/>
      <c r="W859" s="47"/>
      <c r="X859" s="47"/>
      <c r="Y859" s="47"/>
      <c r="Z859" s="47"/>
    </row>
    <row r="860" spans="1:26" s="10" customFormat="1" ht="45" outlineLevel="1">
      <c r="A860" s="115">
        <f t="shared" ref="A860" si="657">IF(L860=1,M860,"")</f>
        <v>329</v>
      </c>
      <c r="B860" s="146" t="str">
        <f t="shared" si="655"/>
        <v>12.8</v>
      </c>
      <c r="C860" s="126" t="s">
        <v>411</v>
      </c>
      <c r="D860" s="186" t="s">
        <v>47</v>
      </c>
      <c r="E860" s="153">
        <v>1</v>
      </c>
      <c r="F860" s="119">
        <v>0</v>
      </c>
      <c r="G860" s="119">
        <f>E860*F860</f>
        <v>0</v>
      </c>
      <c r="H860" s="119" t="str">
        <f t="shared" ref="H860" si="658">IF(ISBLANK(D860),"","vlastní")</f>
        <v>vlastní</v>
      </c>
      <c r="I860" s="47"/>
      <c r="J860" s="47"/>
      <c r="K860" s="47"/>
      <c r="L860" s="47">
        <f t="shared" si="639"/>
        <v>1</v>
      </c>
      <c r="M860" s="47">
        <f t="shared" si="640"/>
        <v>329</v>
      </c>
      <c r="N860" s="47"/>
      <c r="O860" s="47">
        <f t="shared" si="641"/>
        <v>12</v>
      </c>
      <c r="P860" s="47">
        <f t="shared" si="642"/>
        <v>1</v>
      </c>
      <c r="Q860" s="47">
        <f t="shared" si="643"/>
        <v>8</v>
      </c>
      <c r="R860" s="47" t="str">
        <f t="shared" si="644"/>
        <v>12.8</v>
      </c>
      <c r="S860" s="47"/>
      <c r="T860" s="47"/>
      <c r="U860" s="47"/>
      <c r="V860" s="47"/>
      <c r="W860" s="47"/>
      <c r="X860" s="47"/>
      <c r="Y860" s="47"/>
      <c r="Z860" s="47"/>
    </row>
    <row r="861" spans="1:26" s="10" customFormat="1" ht="22.5" outlineLevel="1">
      <c r="A861" s="115"/>
      <c r="B861" s="146"/>
      <c r="C861" s="126" t="s">
        <v>87</v>
      </c>
      <c r="D861" s="186"/>
      <c r="E861" s="153"/>
      <c r="F861" s="119"/>
      <c r="G861" s="119"/>
      <c r="H861" s="119"/>
      <c r="I861" s="47"/>
      <c r="J861" s="47"/>
      <c r="K861" s="47"/>
      <c r="L861" s="47">
        <f t="shared" si="639"/>
        <v>0</v>
      </c>
      <c r="M861" s="47">
        <f t="shared" si="640"/>
        <v>329</v>
      </c>
      <c r="N861" s="47"/>
      <c r="O861" s="47">
        <f t="shared" si="641"/>
        <v>12</v>
      </c>
      <c r="P861" s="47">
        <f t="shared" si="642"/>
        <v>0</v>
      </c>
      <c r="Q861" s="47">
        <f t="shared" si="643"/>
        <v>8</v>
      </c>
      <c r="R861" s="47" t="str">
        <f t="shared" si="644"/>
        <v>12.8</v>
      </c>
      <c r="S861" s="47"/>
      <c r="T861" s="47"/>
      <c r="U861" s="47"/>
      <c r="V861" s="47"/>
      <c r="W861" s="47"/>
      <c r="X861" s="47"/>
      <c r="Y861" s="47"/>
      <c r="Z861" s="47"/>
    </row>
    <row r="862" spans="1:26" s="10" customFormat="1" outlineLevel="1">
      <c r="A862" s="115" t="str">
        <f t="shared" ref="A862:A864" si="659">IF(L862=1,M862,"")</f>
        <v/>
      </c>
      <c r="B862" s="146" t="str">
        <f t="shared" ref="B862:B883" si="660">IF(P862=1,R862,"")</f>
        <v/>
      </c>
      <c r="C862" s="123"/>
      <c r="D862" s="187"/>
      <c r="E862" s="152"/>
      <c r="F862" s="119"/>
      <c r="G862" s="119"/>
      <c r="H862" s="119" t="str">
        <f t="shared" ref="H862:H864" si="661">IF(ISBLANK(D862),"","vlastní")</f>
        <v/>
      </c>
      <c r="I862" s="47"/>
      <c r="J862" s="47"/>
      <c r="K862" s="47"/>
      <c r="L862" s="47">
        <f t="shared" si="639"/>
        <v>0</v>
      </c>
      <c r="M862" s="47">
        <f t="shared" si="640"/>
        <v>329</v>
      </c>
      <c r="N862" s="47"/>
      <c r="O862" s="47">
        <f t="shared" si="641"/>
        <v>12</v>
      </c>
      <c r="P862" s="47">
        <f t="shared" si="642"/>
        <v>0</v>
      </c>
      <c r="Q862" s="47">
        <f t="shared" si="643"/>
        <v>8</v>
      </c>
      <c r="R862" s="47" t="str">
        <f t="shared" si="644"/>
        <v>12.8</v>
      </c>
      <c r="S862" s="47"/>
      <c r="T862" s="47"/>
      <c r="U862" s="47"/>
      <c r="V862" s="47"/>
      <c r="W862" s="47"/>
      <c r="X862" s="47"/>
      <c r="Y862" s="47"/>
      <c r="Z862" s="47"/>
    </row>
    <row r="863" spans="1:26" s="10" customFormat="1" ht="45" outlineLevel="1">
      <c r="A863" s="115">
        <f t="shared" si="659"/>
        <v>330</v>
      </c>
      <c r="B863" s="146" t="str">
        <f t="shared" si="660"/>
        <v>12.9</v>
      </c>
      <c r="C863" s="126" t="s">
        <v>420</v>
      </c>
      <c r="D863" s="186" t="s">
        <v>47</v>
      </c>
      <c r="E863" s="153">
        <v>4</v>
      </c>
      <c r="F863" s="119">
        <v>0</v>
      </c>
      <c r="G863" s="119">
        <f>E863*F863</f>
        <v>0</v>
      </c>
      <c r="H863" s="119" t="str">
        <f t="shared" si="661"/>
        <v>vlastní</v>
      </c>
      <c r="I863" s="47"/>
      <c r="J863" s="47"/>
      <c r="K863" s="47"/>
      <c r="L863" s="47">
        <f t="shared" si="639"/>
        <v>1</v>
      </c>
      <c r="M863" s="47">
        <f t="shared" si="640"/>
        <v>330</v>
      </c>
      <c r="N863" s="47"/>
      <c r="O863" s="47">
        <f t="shared" si="641"/>
        <v>12</v>
      </c>
      <c r="P863" s="47">
        <f t="shared" si="642"/>
        <v>1</v>
      </c>
      <c r="Q863" s="47">
        <f t="shared" si="643"/>
        <v>9</v>
      </c>
      <c r="R863" s="47" t="str">
        <f t="shared" si="644"/>
        <v>12.9</v>
      </c>
      <c r="S863" s="47"/>
      <c r="T863" s="47"/>
      <c r="U863" s="47"/>
      <c r="V863" s="47"/>
      <c r="W863" s="47"/>
      <c r="X863" s="47"/>
      <c r="Y863" s="47"/>
      <c r="Z863" s="47"/>
    </row>
    <row r="864" spans="1:26" s="10" customFormat="1" outlineLevel="1">
      <c r="A864" s="115" t="str">
        <f t="shared" si="659"/>
        <v/>
      </c>
      <c r="B864" s="146" t="str">
        <f t="shared" si="660"/>
        <v/>
      </c>
      <c r="C864" s="126" t="s">
        <v>135</v>
      </c>
      <c r="D864" s="186"/>
      <c r="E864" s="153"/>
      <c r="F864" s="119"/>
      <c r="G864" s="119"/>
      <c r="H864" s="119" t="str">
        <f t="shared" si="661"/>
        <v/>
      </c>
      <c r="I864" s="47"/>
      <c r="J864" s="47"/>
      <c r="K864" s="47"/>
      <c r="L864" s="47">
        <f t="shared" si="639"/>
        <v>0</v>
      </c>
      <c r="M864" s="47">
        <f t="shared" si="640"/>
        <v>330</v>
      </c>
      <c r="N864" s="47"/>
      <c r="O864" s="47">
        <f t="shared" si="641"/>
        <v>12</v>
      </c>
      <c r="P864" s="47">
        <f t="shared" si="642"/>
        <v>0</v>
      </c>
      <c r="Q864" s="47">
        <f t="shared" si="643"/>
        <v>9</v>
      </c>
      <c r="R864" s="47" t="str">
        <f t="shared" si="644"/>
        <v>12.9</v>
      </c>
      <c r="S864" s="47"/>
      <c r="T864" s="47"/>
      <c r="U864" s="47"/>
      <c r="V864" s="47"/>
      <c r="W864" s="47"/>
      <c r="X864" s="47"/>
      <c r="Y864" s="47"/>
      <c r="Z864" s="47"/>
    </row>
    <row r="865" spans="1:26" s="10" customFormat="1" outlineLevel="1">
      <c r="A865" s="115"/>
      <c r="B865" s="146" t="str">
        <f t="shared" si="660"/>
        <v/>
      </c>
      <c r="C865" s="123"/>
      <c r="D865" s="186"/>
      <c r="E865" s="153"/>
      <c r="F865" s="119"/>
      <c r="G865" s="119"/>
      <c r="H865" s="119"/>
      <c r="I865" s="47"/>
      <c r="J865" s="47"/>
      <c r="K865" s="47"/>
      <c r="L865" s="47">
        <f t="shared" si="639"/>
        <v>0</v>
      </c>
      <c r="M865" s="47">
        <f t="shared" si="640"/>
        <v>330</v>
      </c>
      <c r="N865" s="47"/>
      <c r="O865" s="47">
        <f t="shared" si="641"/>
        <v>12</v>
      </c>
      <c r="P865" s="47">
        <f t="shared" si="642"/>
        <v>0</v>
      </c>
      <c r="Q865" s="47">
        <f t="shared" si="643"/>
        <v>9</v>
      </c>
      <c r="R865" s="47" t="str">
        <f t="shared" si="644"/>
        <v>12.9</v>
      </c>
      <c r="S865" s="47"/>
      <c r="T865" s="47"/>
      <c r="U865" s="47"/>
      <c r="V865" s="47"/>
      <c r="W865" s="47"/>
      <c r="X865" s="47"/>
      <c r="Y865" s="47"/>
      <c r="Z865" s="47"/>
    </row>
    <row r="866" spans="1:26" s="10" customFormat="1" ht="56.25" outlineLevel="1">
      <c r="A866" s="115">
        <f t="shared" ref="A866:A867" si="662">IF(L866=1,M866,"")</f>
        <v>331</v>
      </c>
      <c r="B866" s="146" t="str">
        <f t="shared" si="660"/>
        <v>12.10</v>
      </c>
      <c r="C866" s="126" t="s">
        <v>433</v>
      </c>
      <c r="D866" s="186" t="s">
        <v>47</v>
      </c>
      <c r="E866" s="153">
        <v>4</v>
      </c>
      <c r="F866" s="119">
        <v>0</v>
      </c>
      <c r="G866" s="119">
        <f>E866*F866</f>
        <v>0</v>
      </c>
      <c r="H866" s="119" t="str">
        <f t="shared" ref="H866:H867" si="663">IF(ISBLANK(D866),"","vlastní")</f>
        <v>vlastní</v>
      </c>
      <c r="I866" s="47"/>
      <c r="J866" s="47"/>
      <c r="K866" s="47"/>
      <c r="L866" s="47">
        <f t="shared" si="639"/>
        <v>1</v>
      </c>
      <c r="M866" s="47">
        <f t="shared" si="640"/>
        <v>331</v>
      </c>
      <c r="N866" s="47"/>
      <c r="O866" s="47">
        <f t="shared" si="641"/>
        <v>12</v>
      </c>
      <c r="P866" s="47">
        <f t="shared" si="642"/>
        <v>1</v>
      </c>
      <c r="Q866" s="47">
        <f t="shared" si="643"/>
        <v>10</v>
      </c>
      <c r="R866" s="47" t="str">
        <f t="shared" si="644"/>
        <v>12.10</v>
      </c>
      <c r="S866" s="47"/>
      <c r="T866" s="47"/>
      <c r="U866" s="47"/>
      <c r="V866" s="47"/>
      <c r="W866" s="47"/>
      <c r="X866" s="47"/>
      <c r="Y866" s="47"/>
      <c r="Z866" s="47"/>
    </row>
    <row r="867" spans="1:26" s="10" customFormat="1" outlineLevel="1">
      <c r="A867" s="115" t="str">
        <f t="shared" si="662"/>
        <v/>
      </c>
      <c r="B867" s="146" t="str">
        <f t="shared" si="660"/>
        <v/>
      </c>
      <c r="C867" s="126" t="s">
        <v>203</v>
      </c>
      <c r="D867" s="186"/>
      <c r="E867" s="153"/>
      <c r="F867" s="119"/>
      <c r="G867" s="119"/>
      <c r="H867" s="119" t="str">
        <f t="shared" si="663"/>
        <v/>
      </c>
      <c r="I867" s="47"/>
      <c r="J867" s="47"/>
      <c r="K867" s="47"/>
      <c r="L867" s="47">
        <f t="shared" si="639"/>
        <v>0</v>
      </c>
      <c r="M867" s="47">
        <f t="shared" si="640"/>
        <v>331</v>
      </c>
      <c r="N867" s="47"/>
      <c r="O867" s="47">
        <f t="shared" si="641"/>
        <v>12</v>
      </c>
      <c r="P867" s="47">
        <f t="shared" si="642"/>
        <v>0</v>
      </c>
      <c r="Q867" s="47">
        <f t="shared" si="643"/>
        <v>10</v>
      </c>
      <c r="R867" s="47" t="str">
        <f t="shared" si="644"/>
        <v>12.10</v>
      </c>
      <c r="S867" s="47"/>
      <c r="T867" s="47"/>
      <c r="U867" s="47"/>
      <c r="V867" s="47"/>
      <c r="W867" s="47"/>
      <c r="X867" s="47"/>
      <c r="Y867" s="47"/>
      <c r="Z867" s="47"/>
    </row>
    <row r="868" spans="1:26" s="10" customFormat="1" outlineLevel="1">
      <c r="A868" s="115"/>
      <c r="B868" s="146" t="str">
        <f t="shared" si="660"/>
        <v/>
      </c>
      <c r="C868" s="123"/>
      <c r="D868" s="186"/>
      <c r="E868" s="153"/>
      <c r="F868" s="119"/>
      <c r="G868" s="119"/>
      <c r="H868" s="119"/>
      <c r="I868" s="47"/>
      <c r="J868" s="47"/>
      <c r="K868" s="47"/>
      <c r="L868" s="47">
        <f t="shared" si="639"/>
        <v>0</v>
      </c>
      <c r="M868" s="47">
        <f t="shared" si="640"/>
        <v>331</v>
      </c>
      <c r="N868" s="47"/>
      <c r="O868" s="47">
        <f t="shared" si="641"/>
        <v>12</v>
      </c>
      <c r="P868" s="47">
        <f t="shared" si="642"/>
        <v>0</v>
      </c>
      <c r="Q868" s="47">
        <f t="shared" si="643"/>
        <v>10</v>
      </c>
      <c r="R868" s="47" t="str">
        <f t="shared" si="644"/>
        <v>12.10</v>
      </c>
      <c r="S868" s="47"/>
      <c r="T868" s="47"/>
      <c r="U868" s="47"/>
      <c r="V868" s="47"/>
      <c r="W868" s="47"/>
      <c r="X868" s="47"/>
      <c r="Y868" s="47"/>
      <c r="Z868" s="47"/>
    </row>
    <row r="869" spans="1:26" s="10" customFormat="1" ht="67.5" outlineLevel="1">
      <c r="A869" s="115">
        <f t="shared" ref="A869:A883" si="664">IF(L869=1,M869,"")</f>
        <v>332</v>
      </c>
      <c r="B869" s="146" t="str">
        <f t="shared" si="660"/>
        <v>12.11</v>
      </c>
      <c r="C869" s="125" t="s">
        <v>99</v>
      </c>
      <c r="D869" s="117" t="s">
        <v>47</v>
      </c>
      <c r="E869" s="119">
        <v>2</v>
      </c>
      <c r="F869" s="119">
        <v>0</v>
      </c>
      <c r="G869" s="119">
        <f>E869*F869</f>
        <v>0</v>
      </c>
      <c r="H869" s="119" t="str">
        <f t="shared" ref="H869:H883" si="665">IF(ISBLANK(D869),"","vlastní")</f>
        <v>vlastní</v>
      </c>
      <c r="I869" s="47"/>
      <c r="J869" s="47"/>
      <c r="K869" s="47"/>
      <c r="L869" s="47">
        <f t="shared" si="639"/>
        <v>1</v>
      </c>
      <c r="M869" s="47">
        <f t="shared" si="640"/>
        <v>332</v>
      </c>
      <c r="N869" s="47"/>
      <c r="O869" s="47">
        <f t="shared" si="641"/>
        <v>12</v>
      </c>
      <c r="P869" s="47">
        <f t="shared" si="642"/>
        <v>1</v>
      </c>
      <c r="Q869" s="47">
        <f t="shared" si="643"/>
        <v>11</v>
      </c>
      <c r="R869" s="47" t="str">
        <f t="shared" si="644"/>
        <v>12.11</v>
      </c>
      <c r="S869" s="47"/>
      <c r="T869" s="47"/>
      <c r="U869" s="47"/>
      <c r="V869" s="47"/>
      <c r="W869" s="47"/>
      <c r="X869" s="47"/>
      <c r="Y869" s="47"/>
      <c r="Z869" s="47"/>
    </row>
    <row r="870" spans="1:26" s="10" customFormat="1" outlineLevel="1">
      <c r="A870" s="115" t="str">
        <f t="shared" si="664"/>
        <v/>
      </c>
      <c r="B870" s="146" t="str">
        <f t="shared" si="660"/>
        <v/>
      </c>
      <c r="C870" s="125" t="s">
        <v>391</v>
      </c>
      <c r="D870" s="117"/>
      <c r="E870" s="119"/>
      <c r="F870" s="119"/>
      <c r="G870" s="119"/>
      <c r="H870" s="119" t="str">
        <f t="shared" si="665"/>
        <v/>
      </c>
      <c r="I870" s="47"/>
      <c r="J870" s="47"/>
      <c r="K870" s="47"/>
      <c r="L870" s="47">
        <f t="shared" si="639"/>
        <v>0</v>
      </c>
      <c r="M870" s="47">
        <f t="shared" si="640"/>
        <v>332</v>
      </c>
      <c r="N870" s="47"/>
      <c r="O870" s="47">
        <f t="shared" si="641"/>
        <v>12</v>
      </c>
      <c r="P870" s="47">
        <f t="shared" si="642"/>
        <v>0</v>
      </c>
      <c r="Q870" s="47">
        <f t="shared" si="643"/>
        <v>11</v>
      </c>
      <c r="R870" s="47" t="str">
        <f t="shared" si="644"/>
        <v>12.11</v>
      </c>
      <c r="S870" s="47"/>
      <c r="T870" s="47"/>
      <c r="U870" s="47"/>
      <c r="V870" s="47"/>
      <c r="W870" s="47"/>
      <c r="X870" s="47"/>
      <c r="Y870" s="47"/>
      <c r="Z870" s="47"/>
    </row>
    <row r="871" spans="1:26" s="10" customFormat="1" outlineLevel="1">
      <c r="A871" s="115" t="str">
        <f t="shared" si="664"/>
        <v/>
      </c>
      <c r="B871" s="146" t="str">
        <f t="shared" si="660"/>
        <v/>
      </c>
      <c r="C871" s="123"/>
      <c r="D871" s="124"/>
      <c r="E871" s="152"/>
      <c r="F871" s="119"/>
      <c r="G871" s="119"/>
      <c r="H871" s="119" t="str">
        <f t="shared" si="665"/>
        <v/>
      </c>
      <c r="I871" s="47"/>
      <c r="J871" s="47"/>
      <c r="K871" s="47"/>
      <c r="L871" s="47">
        <f t="shared" si="639"/>
        <v>0</v>
      </c>
      <c r="M871" s="47">
        <f t="shared" si="640"/>
        <v>332</v>
      </c>
      <c r="N871" s="47"/>
      <c r="O871" s="47">
        <f t="shared" si="641"/>
        <v>12</v>
      </c>
      <c r="P871" s="47">
        <f t="shared" si="642"/>
        <v>0</v>
      </c>
      <c r="Q871" s="47">
        <f t="shared" si="643"/>
        <v>11</v>
      </c>
      <c r="R871" s="47" t="str">
        <f t="shared" si="644"/>
        <v>12.11</v>
      </c>
      <c r="S871" s="47"/>
      <c r="T871" s="47"/>
      <c r="U871" s="47"/>
      <c r="V871" s="47"/>
      <c r="W871" s="47"/>
      <c r="X871" s="47"/>
      <c r="Y871" s="47"/>
      <c r="Z871" s="47"/>
    </row>
    <row r="872" spans="1:26" s="10" customFormat="1" ht="67.5" outlineLevel="1">
      <c r="A872" s="115">
        <f t="shared" si="664"/>
        <v>333</v>
      </c>
      <c r="B872" s="146" t="str">
        <f t="shared" si="660"/>
        <v>12.12</v>
      </c>
      <c r="C872" s="125" t="s">
        <v>188</v>
      </c>
      <c r="D872" s="117" t="s">
        <v>47</v>
      </c>
      <c r="E872" s="119">
        <v>2</v>
      </c>
      <c r="F872" s="119">
        <v>0</v>
      </c>
      <c r="G872" s="119">
        <f>E872*F872</f>
        <v>0</v>
      </c>
      <c r="H872" s="119" t="str">
        <f t="shared" si="665"/>
        <v>vlastní</v>
      </c>
      <c r="I872" s="47"/>
      <c r="J872" s="47"/>
      <c r="K872" s="47"/>
      <c r="L872" s="47">
        <f t="shared" si="639"/>
        <v>1</v>
      </c>
      <c r="M872" s="47">
        <f t="shared" si="640"/>
        <v>333</v>
      </c>
      <c r="N872" s="47"/>
      <c r="O872" s="47">
        <f t="shared" si="641"/>
        <v>12</v>
      </c>
      <c r="P872" s="47">
        <f t="shared" si="642"/>
        <v>1</v>
      </c>
      <c r="Q872" s="47">
        <f t="shared" si="643"/>
        <v>12</v>
      </c>
      <c r="R872" s="47" t="str">
        <f t="shared" si="644"/>
        <v>12.12</v>
      </c>
      <c r="S872" s="47"/>
      <c r="T872" s="47"/>
      <c r="U872" s="47"/>
      <c r="V872" s="47"/>
      <c r="W872" s="47"/>
      <c r="X872" s="47"/>
      <c r="Y872" s="47"/>
      <c r="Z872" s="47"/>
    </row>
    <row r="873" spans="1:26" s="10" customFormat="1" outlineLevel="1">
      <c r="A873" s="115" t="str">
        <f t="shared" si="664"/>
        <v/>
      </c>
      <c r="B873" s="146" t="str">
        <f t="shared" si="660"/>
        <v/>
      </c>
      <c r="C873" s="125" t="s">
        <v>390</v>
      </c>
      <c r="D873" s="117"/>
      <c r="E873" s="119"/>
      <c r="F873" s="119"/>
      <c r="G873" s="119"/>
      <c r="H873" s="119" t="str">
        <f t="shared" si="665"/>
        <v/>
      </c>
      <c r="I873" s="47"/>
      <c r="J873" s="47"/>
      <c r="K873" s="47"/>
      <c r="L873" s="47">
        <f t="shared" si="639"/>
        <v>0</v>
      </c>
      <c r="M873" s="47">
        <f t="shared" si="640"/>
        <v>333</v>
      </c>
      <c r="N873" s="47"/>
      <c r="O873" s="47">
        <f t="shared" si="641"/>
        <v>12</v>
      </c>
      <c r="P873" s="47">
        <f t="shared" si="642"/>
        <v>0</v>
      </c>
      <c r="Q873" s="47">
        <f t="shared" si="643"/>
        <v>12</v>
      </c>
      <c r="R873" s="47" t="str">
        <f t="shared" si="644"/>
        <v>12.12</v>
      </c>
      <c r="S873" s="47"/>
      <c r="T873" s="47"/>
      <c r="U873" s="47"/>
      <c r="V873" s="47"/>
      <c r="W873" s="47"/>
      <c r="X873" s="47"/>
      <c r="Y873" s="47"/>
      <c r="Z873" s="47"/>
    </row>
    <row r="874" spans="1:26" s="10" customFormat="1" outlineLevel="1">
      <c r="A874" s="115" t="str">
        <f t="shared" si="664"/>
        <v/>
      </c>
      <c r="B874" s="146" t="str">
        <f t="shared" si="660"/>
        <v/>
      </c>
      <c r="C874" s="123"/>
      <c r="D874" s="124"/>
      <c r="E874" s="152"/>
      <c r="F874" s="119"/>
      <c r="G874" s="119"/>
      <c r="H874" s="119" t="str">
        <f t="shared" si="665"/>
        <v/>
      </c>
      <c r="I874" s="47"/>
      <c r="J874" s="47"/>
      <c r="K874" s="47"/>
      <c r="L874" s="47">
        <f t="shared" si="639"/>
        <v>0</v>
      </c>
      <c r="M874" s="47">
        <f t="shared" si="640"/>
        <v>333</v>
      </c>
      <c r="N874" s="47"/>
      <c r="O874" s="47">
        <f t="shared" si="641"/>
        <v>12</v>
      </c>
      <c r="P874" s="47">
        <f t="shared" si="642"/>
        <v>0</v>
      </c>
      <c r="Q874" s="47">
        <f t="shared" si="643"/>
        <v>12</v>
      </c>
      <c r="R874" s="47" t="str">
        <f t="shared" si="644"/>
        <v>12.12</v>
      </c>
      <c r="S874" s="47"/>
      <c r="T874" s="47"/>
      <c r="U874" s="47"/>
      <c r="V874" s="47"/>
      <c r="W874" s="47"/>
      <c r="X874" s="47"/>
      <c r="Y874" s="47"/>
      <c r="Z874" s="47"/>
    </row>
    <row r="875" spans="1:26" s="10" customFormat="1" ht="67.5" outlineLevel="1">
      <c r="A875" s="115">
        <f t="shared" si="664"/>
        <v>334</v>
      </c>
      <c r="B875" s="146" t="str">
        <f t="shared" si="660"/>
        <v>12.13</v>
      </c>
      <c r="C875" s="125" t="s">
        <v>136</v>
      </c>
      <c r="D875" s="117" t="s">
        <v>47</v>
      </c>
      <c r="E875" s="119">
        <v>2</v>
      </c>
      <c r="F875" s="119">
        <v>0</v>
      </c>
      <c r="G875" s="119">
        <f>E875*F875</f>
        <v>0</v>
      </c>
      <c r="H875" s="119" t="str">
        <f t="shared" si="665"/>
        <v>vlastní</v>
      </c>
      <c r="I875" s="47"/>
      <c r="J875" s="47"/>
      <c r="K875" s="47"/>
      <c r="L875" s="47">
        <f t="shared" si="639"/>
        <v>1</v>
      </c>
      <c r="M875" s="47">
        <f t="shared" si="640"/>
        <v>334</v>
      </c>
      <c r="N875" s="47"/>
      <c r="O875" s="47">
        <f t="shared" si="641"/>
        <v>12</v>
      </c>
      <c r="P875" s="47">
        <f t="shared" si="642"/>
        <v>1</v>
      </c>
      <c r="Q875" s="47">
        <f t="shared" si="643"/>
        <v>13</v>
      </c>
      <c r="R875" s="47" t="str">
        <f t="shared" si="644"/>
        <v>12.13</v>
      </c>
      <c r="S875" s="47"/>
      <c r="T875" s="47"/>
      <c r="U875" s="47"/>
      <c r="V875" s="47"/>
      <c r="W875" s="47"/>
      <c r="X875" s="47"/>
      <c r="Y875" s="47"/>
      <c r="Z875" s="47"/>
    </row>
    <row r="876" spans="1:26" s="10" customFormat="1" outlineLevel="1">
      <c r="A876" s="115" t="str">
        <f t="shared" si="664"/>
        <v/>
      </c>
      <c r="B876" s="146" t="str">
        <f t="shared" si="660"/>
        <v/>
      </c>
      <c r="C876" s="125" t="s">
        <v>390</v>
      </c>
      <c r="D876" s="117"/>
      <c r="E876" s="119"/>
      <c r="F876" s="119"/>
      <c r="G876" s="119"/>
      <c r="H876" s="119" t="str">
        <f t="shared" si="665"/>
        <v/>
      </c>
      <c r="I876" s="47"/>
      <c r="J876" s="47"/>
      <c r="K876" s="47"/>
      <c r="L876" s="47">
        <f t="shared" si="639"/>
        <v>0</v>
      </c>
      <c r="M876" s="47">
        <f t="shared" si="640"/>
        <v>334</v>
      </c>
      <c r="N876" s="47"/>
      <c r="O876" s="47">
        <f t="shared" si="641"/>
        <v>12</v>
      </c>
      <c r="P876" s="47">
        <f t="shared" si="642"/>
        <v>0</v>
      </c>
      <c r="Q876" s="47">
        <f t="shared" si="643"/>
        <v>13</v>
      </c>
      <c r="R876" s="47" t="str">
        <f t="shared" si="644"/>
        <v>12.13</v>
      </c>
      <c r="S876" s="47"/>
      <c r="T876" s="47"/>
      <c r="U876" s="47"/>
      <c r="V876" s="47"/>
      <c r="W876" s="47"/>
      <c r="X876" s="47"/>
      <c r="Y876" s="47"/>
      <c r="Z876" s="47"/>
    </row>
    <row r="877" spans="1:26" s="10" customFormat="1" outlineLevel="1">
      <c r="A877" s="115" t="str">
        <f t="shared" si="664"/>
        <v/>
      </c>
      <c r="B877" s="146" t="str">
        <f t="shared" si="660"/>
        <v/>
      </c>
      <c r="C877" s="123"/>
      <c r="D877" s="124"/>
      <c r="E877" s="152"/>
      <c r="F877" s="119"/>
      <c r="G877" s="119"/>
      <c r="H877" s="119" t="str">
        <f t="shared" si="665"/>
        <v/>
      </c>
      <c r="I877" s="47"/>
      <c r="J877" s="47"/>
      <c r="K877" s="47"/>
      <c r="L877" s="47">
        <f t="shared" si="639"/>
        <v>0</v>
      </c>
      <c r="M877" s="47">
        <f t="shared" si="640"/>
        <v>334</v>
      </c>
      <c r="N877" s="47"/>
      <c r="O877" s="47">
        <f t="shared" si="641"/>
        <v>12</v>
      </c>
      <c r="P877" s="47">
        <f t="shared" si="642"/>
        <v>0</v>
      </c>
      <c r="Q877" s="47">
        <f t="shared" si="643"/>
        <v>13</v>
      </c>
      <c r="R877" s="47" t="str">
        <f t="shared" si="644"/>
        <v>12.13</v>
      </c>
      <c r="S877" s="47"/>
      <c r="T877" s="47"/>
      <c r="U877" s="47"/>
      <c r="V877" s="47"/>
      <c r="W877" s="47"/>
      <c r="X877" s="47"/>
      <c r="Y877" s="47"/>
      <c r="Z877" s="47"/>
    </row>
    <row r="878" spans="1:26" s="10" customFormat="1" ht="67.5" outlineLevel="1">
      <c r="A878" s="115">
        <f t="shared" si="664"/>
        <v>335</v>
      </c>
      <c r="B878" s="146" t="str">
        <f t="shared" si="660"/>
        <v>12.14</v>
      </c>
      <c r="C878" s="125" t="s">
        <v>103</v>
      </c>
      <c r="D878" s="117" t="s">
        <v>47</v>
      </c>
      <c r="E878" s="119">
        <v>2</v>
      </c>
      <c r="F878" s="119">
        <v>0</v>
      </c>
      <c r="G878" s="119">
        <f>E878*F878</f>
        <v>0</v>
      </c>
      <c r="H878" s="119" t="str">
        <f t="shared" si="665"/>
        <v>vlastní</v>
      </c>
      <c r="I878" s="47"/>
      <c r="J878" s="47"/>
      <c r="K878" s="47"/>
      <c r="L878" s="47">
        <f t="shared" si="639"/>
        <v>1</v>
      </c>
      <c r="M878" s="47">
        <f t="shared" si="640"/>
        <v>335</v>
      </c>
      <c r="N878" s="47"/>
      <c r="O878" s="47">
        <f t="shared" si="641"/>
        <v>12</v>
      </c>
      <c r="P878" s="47">
        <f t="shared" si="642"/>
        <v>1</v>
      </c>
      <c r="Q878" s="47">
        <f t="shared" si="643"/>
        <v>14</v>
      </c>
      <c r="R878" s="47" t="str">
        <f t="shared" si="644"/>
        <v>12.14</v>
      </c>
      <c r="S878" s="47"/>
      <c r="T878" s="47"/>
      <c r="U878" s="47"/>
      <c r="V878" s="47"/>
      <c r="W878" s="47"/>
      <c r="X878" s="47"/>
      <c r="Y878" s="47"/>
      <c r="Z878" s="47"/>
    </row>
    <row r="879" spans="1:26" s="10" customFormat="1" outlineLevel="1">
      <c r="A879" s="115" t="str">
        <f t="shared" si="664"/>
        <v/>
      </c>
      <c r="B879" s="146" t="str">
        <f t="shared" si="660"/>
        <v/>
      </c>
      <c r="C879" s="125" t="s">
        <v>387</v>
      </c>
      <c r="D879" s="117"/>
      <c r="E879" s="119"/>
      <c r="F879" s="119"/>
      <c r="G879" s="119"/>
      <c r="H879" s="119" t="str">
        <f t="shared" si="665"/>
        <v/>
      </c>
      <c r="I879" s="47"/>
      <c r="J879" s="47"/>
      <c r="K879" s="47"/>
      <c r="L879" s="47">
        <f t="shared" si="639"/>
        <v>0</v>
      </c>
      <c r="M879" s="47">
        <f t="shared" si="640"/>
        <v>335</v>
      </c>
      <c r="N879" s="47"/>
      <c r="O879" s="47">
        <f t="shared" si="641"/>
        <v>12</v>
      </c>
      <c r="P879" s="47">
        <f t="shared" si="642"/>
        <v>0</v>
      </c>
      <c r="Q879" s="47">
        <f t="shared" si="643"/>
        <v>14</v>
      </c>
      <c r="R879" s="47" t="str">
        <f t="shared" si="644"/>
        <v>12.14</v>
      </c>
      <c r="S879" s="47"/>
      <c r="T879" s="47"/>
      <c r="U879" s="47"/>
      <c r="V879" s="47"/>
      <c r="W879" s="47"/>
      <c r="X879" s="47"/>
      <c r="Y879" s="47"/>
      <c r="Z879" s="47"/>
    </row>
    <row r="880" spans="1:26" s="10" customFormat="1" outlineLevel="1">
      <c r="A880" s="115" t="str">
        <f t="shared" si="664"/>
        <v/>
      </c>
      <c r="B880" s="146" t="str">
        <f t="shared" si="660"/>
        <v/>
      </c>
      <c r="C880" s="123"/>
      <c r="D880" s="124"/>
      <c r="E880" s="152"/>
      <c r="F880" s="119"/>
      <c r="G880" s="119"/>
      <c r="H880" s="119" t="str">
        <f t="shared" si="665"/>
        <v/>
      </c>
      <c r="I880" s="47"/>
      <c r="J880" s="47"/>
      <c r="K880" s="47"/>
      <c r="L880" s="47">
        <f t="shared" si="639"/>
        <v>0</v>
      </c>
      <c r="M880" s="47">
        <f t="shared" si="640"/>
        <v>335</v>
      </c>
      <c r="N880" s="47"/>
      <c r="O880" s="47">
        <f t="shared" si="641"/>
        <v>12</v>
      </c>
      <c r="P880" s="47">
        <f t="shared" si="642"/>
        <v>0</v>
      </c>
      <c r="Q880" s="47">
        <f t="shared" si="643"/>
        <v>14</v>
      </c>
      <c r="R880" s="47" t="str">
        <f t="shared" si="644"/>
        <v>12.14</v>
      </c>
      <c r="S880" s="47"/>
      <c r="T880" s="47"/>
      <c r="U880" s="47"/>
      <c r="V880" s="47"/>
      <c r="W880" s="47"/>
      <c r="X880" s="47"/>
      <c r="Y880" s="47"/>
      <c r="Z880" s="47"/>
    </row>
    <row r="881" spans="1:26" s="10" customFormat="1" ht="22.5" outlineLevel="1">
      <c r="A881" s="115">
        <f t="shared" si="664"/>
        <v>336</v>
      </c>
      <c r="B881" s="146" t="str">
        <f t="shared" si="660"/>
        <v>12.15</v>
      </c>
      <c r="C881" s="126" t="s">
        <v>377</v>
      </c>
      <c r="D881" s="127" t="s">
        <v>47</v>
      </c>
      <c r="E881" s="119">
        <v>2</v>
      </c>
      <c r="F881" s="119">
        <v>0</v>
      </c>
      <c r="G881" s="119">
        <f>E881*F881</f>
        <v>0</v>
      </c>
      <c r="H881" s="119" t="str">
        <f t="shared" si="665"/>
        <v>vlastní</v>
      </c>
      <c r="I881" s="47"/>
      <c r="J881" s="47"/>
      <c r="K881" s="47"/>
      <c r="L881" s="47">
        <f t="shared" si="639"/>
        <v>1</v>
      </c>
      <c r="M881" s="47">
        <f t="shared" si="640"/>
        <v>336</v>
      </c>
      <c r="N881" s="47"/>
      <c r="O881" s="47">
        <f t="shared" si="641"/>
        <v>12</v>
      </c>
      <c r="P881" s="47">
        <f t="shared" si="642"/>
        <v>1</v>
      </c>
      <c r="Q881" s="47">
        <f t="shared" si="643"/>
        <v>15</v>
      </c>
      <c r="R881" s="47" t="str">
        <f t="shared" si="644"/>
        <v>12.15</v>
      </c>
      <c r="S881" s="47"/>
      <c r="T881" s="47"/>
      <c r="U881" s="47"/>
      <c r="V881" s="47"/>
      <c r="W881" s="47"/>
      <c r="X881" s="47"/>
      <c r="Y881" s="47"/>
      <c r="Z881" s="47"/>
    </row>
    <row r="882" spans="1:26" s="10" customFormat="1" outlineLevel="1">
      <c r="A882" s="115" t="str">
        <f t="shared" si="664"/>
        <v/>
      </c>
      <c r="B882" s="146" t="str">
        <f t="shared" si="660"/>
        <v/>
      </c>
      <c r="C882" s="123"/>
      <c r="D882" s="128"/>
      <c r="E882" s="152"/>
      <c r="F882" s="119"/>
      <c r="G882" s="119"/>
      <c r="H882" s="119" t="str">
        <f t="shared" si="665"/>
        <v/>
      </c>
      <c r="I882" s="47"/>
      <c r="J882" s="47"/>
      <c r="K882" s="47"/>
      <c r="L882" s="47">
        <f t="shared" si="639"/>
        <v>0</v>
      </c>
      <c r="M882" s="47">
        <f t="shared" si="640"/>
        <v>336</v>
      </c>
      <c r="N882" s="47"/>
      <c r="O882" s="47">
        <f t="shared" si="641"/>
        <v>12</v>
      </c>
      <c r="P882" s="47">
        <f t="shared" si="642"/>
        <v>0</v>
      </c>
      <c r="Q882" s="47">
        <f t="shared" si="643"/>
        <v>15</v>
      </c>
      <c r="R882" s="47" t="str">
        <f t="shared" si="644"/>
        <v>12.15</v>
      </c>
      <c r="S882" s="47"/>
      <c r="T882" s="47"/>
      <c r="U882" s="47"/>
      <c r="V882" s="47"/>
      <c r="W882" s="47"/>
      <c r="X882" s="47"/>
      <c r="Y882" s="47"/>
      <c r="Z882" s="47"/>
    </row>
    <row r="883" spans="1:26" s="10" customFormat="1" ht="45" outlineLevel="1">
      <c r="A883" s="115">
        <f t="shared" si="664"/>
        <v>337</v>
      </c>
      <c r="B883" s="146" t="str">
        <f t="shared" si="660"/>
        <v>12.16</v>
      </c>
      <c r="C883" s="126" t="s">
        <v>372</v>
      </c>
      <c r="D883" s="127" t="s">
        <v>47</v>
      </c>
      <c r="E883" s="119">
        <v>2</v>
      </c>
      <c r="F883" s="119">
        <v>0</v>
      </c>
      <c r="G883" s="119">
        <f>E883*F883</f>
        <v>0</v>
      </c>
      <c r="H883" s="119" t="str">
        <f t="shared" si="665"/>
        <v>vlastní</v>
      </c>
      <c r="I883" s="47"/>
      <c r="J883" s="47"/>
      <c r="K883" s="47"/>
      <c r="L883" s="47">
        <f t="shared" si="639"/>
        <v>1</v>
      </c>
      <c r="M883" s="47">
        <f t="shared" si="640"/>
        <v>337</v>
      </c>
      <c r="N883" s="47"/>
      <c r="O883" s="47">
        <f t="shared" si="641"/>
        <v>12</v>
      </c>
      <c r="P883" s="47">
        <f t="shared" si="642"/>
        <v>1</v>
      </c>
      <c r="Q883" s="47">
        <f t="shared" si="643"/>
        <v>16</v>
      </c>
      <c r="R883" s="47" t="str">
        <f t="shared" si="644"/>
        <v>12.16</v>
      </c>
      <c r="S883" s="47"/>
      <c r="T883" s="47"/>
      <c r="U883" s="47"/>
      <c r="V883" s="47"/>
      <c r="W883" s="47"/>
      <c r="X883" s="47"/>
      <c r="Y883" s="47"/>
      <c r="Z883" s="47"/>
    </row>
    <row r="884" spans="1:26" s="10" customFormat="1" outlineLevel="1">
      <c r="A884" s="115"/>
      <c r="B884" s="146"/>
      <c r="C884" s="123"/>
      <c r="D884" s="127"/>
      <c r="E884" s="119"/>
      <c r="F884" s="119"/>
      <c r="G884" s="119"/>
      <c r="H884" s="119"/>
      <c r="I884" s="47"/>
      <c r="J884" s="47"/>
      <c r="K884" s="47"/>
      <c r="L884" s="47">
        <f t="shared" si="639"/>
        <v>0</v>
      </c>
      <c r="M884" s="47">
        <f t="shared" si="640"/>
        <v>337</v>
      </c>
      <c r="N884" s="47"/>
      <c r="O884" s="47">
        <f t="shared" si="641"/>
        <v>12</v>
      </c>
      <c r="P884" s="47">
        <f t="shared" si="642"/>
        <v>0</v>
      </c>
      <c r="Q884" s="47">
        <f t="shared" si="643"/>
        <v>16</v>
      </c>
      <c r="R884" s="47" t="str">
        <f t="shared" si="644"/>
        <v>12.16</v>
      </c>
      <c r="S884" s="47"/>
      <c r="T884" s="47"/>
      <c r="U884" s="47"/>
      <c r="V884" s="47"/>
      <c r="W884" s="47"/>
      <c r="X884" s="47"/>
      <c r="Y884" s="47"/>
      <c r="Z884" s="47"/>
    </row>
    <row r="885" spans="1:26" s="10" customFormat="1" ht="45" outlineLevel="1">
      <c r="A885" s="115">
        <f t="shared" ref="A885" si="666">IF(L885=1,M885,"")</f>
        <v>338</v>
      </c>
      <c r="B885" s="146" t="str">
        <f t="shared" ref="B885" si="667">IF(P885=1,R885,"")</f>
        <v>12.17</v>
      </c>
      <c r="C885" s="126" t="s">
        <v>373</v>
      </c>
      <c r="D885" s="127" t="s">
        <v>47</v>
      </c>
      <c r="E885" s="119">
        <v>8</v>
      </c>
      <c r="F885" s="119">
        <v>0</v>
      </c>
      <c r="G885" s="119">
        <f>E885*F885</f>
        <v>0</v>
      </c>
      <c r="H885" s="119" t="str">
        <f t="shared" ref="H885" si="668">IF(ISBLANK(D885),"","vlastní")</f>
        <v>vlastní</v>
      </c>
      <c r="I885" s="47"/>
      <c r="J885" s="47"/>
      <c r="K885" s="47"/>
      <c r="L885" s="47">
        <f t="shared" si="639"/>
        <v>1</v>
      </c>
      <c r="M885" s="47">
        <f t="shared" si="640"/>
        <v>338</v>
      </c>
      <c r="N885" s="47"/>
      <c r="O885" s="47">
        <f t="shared" si="641"/>
        <v>12</v>
      </c>
      <c r="P885" s="47">
        <f t="shared" si="642"/>
        <v>1</v>
      </c>
      <c r="Q885" s="47">
        <f t="shared" si="643"/>
        <v>17</v>
      </c>
      <c r="R885" s="47" t="str">
        <f t="shared" si="644"/>
        <v>12.17</v>
      </c>
      <c r="S885" s="47"/>
      <c r="T885" s="47"/>
      <c r="U885" s="47"/>
      <c r="V885" s="47"/>
      <c r="W885" s="47"/>
      <c r="X885" s="47"/>
      <c r="Y885" s="47"/>
      <c r="Z885" s="47"/>
    </row>
    <row r="886" spans="1:26" s="10" customFormat="1" outlineLevel="1">
      <c r="A886" s="115"/>
      <c r="B886" s="146"/>
      <c r="C886" s="123"/>
      <c r="D886" s="127"/>
      <c r="E886" s="119"/>
      <c r="F886" s="119"/>
      <c r="G886" s="119"/>
      <c r="H886" s="119"/>
      <c r="I886" s="47"/>
      <c r="J886" s="47"/>
      <c r="K886" s="47"/>
      <c r="L886" s="47">
        <f t="shared" si="639"/>
        <v>0</v>
      </c>
      <c r="M886" s="47">
        <f t="shared" si="640"/>
        <v>338</v>
      </c>
      <c r="N886" s="47"/>
      <c r="O886" s="47">
        <f t="shared" si="641"/>
        <v>12</v>
      </c>
      <c r="P886" s="47">
        <f t="shared" si="642"/>
        <v>0</v>
      </c>
      <c r="Q886" s="47">
        <f t="shared" si="643"/>
        <v>17</v>
      </c>
      <c r="R886" s="47" t="str">
        <f t="shared" si="644"/>
        <v>12.17</v>
      </c>
      <c r="S886" s="47"/>
      <c r="T886" s="47"/>
      <c r="U886" s="47"/>
      <c r="V886" s="47"/>
      <c r="W886" s="47"/>
      <c r="X886" s="47"/>
      <c r="Y886" s="47"/>
      <c r="Z886" s="47"/>
    </row>
    <row r="887" spans="1:26" s="10" customFormat="1" ht="22.5" outlineLevel="1">
      <c r="A887" s="115">
        <f t="shared" ref="A887" si="669">IF(L887=1,M887,"")</f>
        <v>339</v>
      </c>
      <c r="B887" s="146" t="str">
        <f t="shared" ref="B887" si="670">IF(P887=1,R887,"")</f>
        <v>12.18</v>
      </c>
      <c r="C887" s="126" t="s">
        <v>352</v>
      </c>
      <c r="D887" s="127" t="s">
        <v>47</v>
      </c>
      <c r="E887" s="119">
        <v>1</v>
      </c>
      <c r="F887" s="119">
        <v>0</v>
      </c>
      <c r="G887" s="119">
        <f>E887*F887</f>
        <v>0</v>
      </c>
      <c r="H887" s="119" t="str">
        <f t="shared" ref="H887" si="671">IF(ISBLANK(D887),"","vlastní")</f>
        <v>vlastní</v>
      </c>
      <c r="I887" s="47"/>
      <c r="J887" s="47"/>
      <c r="K887" s="47"/>
      <c r="L887" s="47">
        <f t="shared" si="639"/>
        <v>1</v>
      </c>
      <c r="M887" s="47">
        <f t="shared" si="640"/>
        <v>339</v>
      </c>
      <c r="N887" s="47"/>
      <c r="O887" s="47">
        <f t="shared" si="641"/>
        <v>12</v>
      </c>
      <c r="P887" s="47">
        <f t="shared" si="642"/>
        <v>1</v>
      </c>
      <c r="Q887" s="47">
        <f t="shared" si="643"/>
        <v>18</v>
      </c>
      <c r="R887" s="47" t="str">
        <f t="shared" si="644"/>
        <v>12.18</v>
      </c>
      <c r="S887" s="47"/>
      <c r="T887" s="47"/>
      <c r="U887" s="47"/>
      <c r="V887" s="47"/>
      <c r="W887" s="47"/>
      <c r="X887" s="47"/>
      <c r="Y887" s="47"/>
      <c r="Z887" s="47"/>
    </row>
    <row r="888" spans="1:26" s="10" customFormat="1" outlineLevel="1">
      <c r="A888" s="115"/>
      <c r="B888" s="146"/>
      <c r="C888" s="126" t="s">
        <v>150</v>
      </c>
      <c r="D888" s="117"/>
      <c r="E888" s="119"/>
      <c r="F888" s="119"/>
      <c r="G888" s="119"/>
      <c r="H888" s="119"/>
      <c r="I888" s="47"/>
      <c r="J888" s="47"/>
      <c r="K888" s="47"/>
      <c r="L888" s="47">
        <f t="shared" si="639"/>
        <v>0</v>
      </c>
      <c r="M888" s="47">
        <f t="shared" si="640"/>
        <v>339</v>
      </c>
      <c r="N888" s="47"/>
      <c r="O888" s="47">
        <f t="shared" si="641"/>
        <v>12</v>
      </c>
      <c r="P888" s="47">
        <f t="shared" si="642"/>
        <v>0</v>
      </c>
      <c r="Q888" s="47">
        <f t="shared" si="643"/>
        <v>18</v>
      </c>
      <c r="R888" s="47" t="str">
        <f t="shared" si="644"/>
        <v>12.18</v>
      </c>
      <c r="S888" s="47"/>
      <c r="T888" s="47"/>
      <c r="U888" s="47"/>
      <c r="V888" s="47"/>
      <c r="W888" s="47"/>
      <c r="X888" s="47"/>
      <c r="Y888" s="47"/>
      <c r="Z888" s="47"/>
    </row>
    <row r="889" spans="1:26" s="10" customFormat="1" outlineLevel="1">
      <c r="A889" s="115" t="str">
        <f t="shared" ref="A889:A899" si="672">IF(L889=1,M889,"")</f>
        <v/>
      </c>
      <c r="B889" s="146" t="str">
        <f t="shared" ref="B889:B901" si="673">IF(P889=1,R889,"")</f>
        <v/>
      </c>
      <c r="C889" s="123"/>
      <c r="D889" s="124"/>
      <c r="E889" s="152"/>
      <c r="F889" s="119"/>
      <c r="G889" s="119"/>
      <c r="H889" s="119" t="str">
        <f t="shared" ref="H889" si="674">IF(ISBLANK(D889),"","vlastní")</f>
        <v/>
      </c>
      <c r="I889" s="47"/>
      <c r="J889" s="47"/>
      <c r="K889" s="47"/>
      <c r="L889" s="47">
        <f t="shared" si="639"/>
        <v>0</v>
      </c>
      <c r="M889" s="47">
        <f t="shared" si="640"/>
        <v>339</v>
      </c>
      <c r="N889" s="47"/>
      <c r="O889" s="47">
        <f t="shared" si="641"/>
        <v>12</v>
      </c>
      <c r="P889" s="47">
        <f t="shared" si="642"/>
        <v>0</v>
      </c>
      <c r="Q889" s="47">
        <f t="shared" si="643"/>
        <v>18</v>
      </c>
      <c r="R889" s="47" t="str">
        <f t="shared" si="644"/>
        <v>12.18</v>
      </c>
      <c r="S889" s="47"/>
      <c r="T889" s="47"/>
      <c r="U889" s="47"/>
      <c r="V889" s="47"/>
      <c r="W889" s="47"/>
      <c r="X889" s="47"/>
      <c r="Y889" s="47"/>
      <c r="Z889" s="47"/>
    </row>
    <row r="890" spans="1:26" s="102" customFormat="1" ht="33.75" outlineLevel="1">
      <c r="A890" s="115">
        <f t="shared" si="672"/>
        <v>340</v>
      </c>
      <c r="B890" s="146" t="str">
        <f t="shared" si="673"/>
        <v>12.19</v>
      </c>
      <c r="C890" s="126" t="s">
        <v>153</v>
      </c>
      <c r="D890" s="127" t="s">
        <v>46</v>
      </c>
      <c r="E890" s="119">
        <v>38</v>
      </c>
      <c r="F890" s="119">
        <v>0</v>
      </c>
      <c r="G890" s="119">
        <f>E890*F890</f>
        <v>0</v>
      </c>
      <c r="H890" s="119" t="str">
        <f t="shared" ref="H890" si="675">IF(ISBLANK(D890),"","vlastní")</f>
        <v>vlastní</v>
      </c>
      <c r="J890" s="103"/>
      <c r="L890" s="47">
        <f t="shared" si="639"/>
        <v>1</v>
      </c>
      <c r="M890" s="47">
        <f t="shared" si="640"/>
        <v>340</v>
      </c>
      <c r="N890" s="47"/>
      <c r="O890" s="47">
        <f t="shared" si="641"/>
        <v>12</v>
      </c>
      <c r="P890" s="47">
        <f t="shared" si="642"/>
        <v>1</v>
      </c>
      <c r="Q890" s="47">
        <f t="shared" si="643"/>
        <v>19</v>
      </c>
      <c r="R890" s="47" t="str">
        <f t="shared" si="644"/>
        <v>12.19</v>
      </c>
    </row>
    <row r="891" spans="1:26" s="10" customFormat="1" outlineLevel="1">
      <c r="A891" s="115" t="str">
        <f t="shared" si="672"/>
        <v/>
      </c>
      <c r="B891" s="146" t="str">
        <f t="shared" si="673"/>
        <v/>
      </c>
      <c r="C891" s="123"/>
      <c r="D891" s="124"/>
      <c r="E891" s="152"/>
      <c r="F891" s="119"/>
      <c r="G891" s="119"/>
      <c r="H891" s="119"/>
      <c r="I891" s="47"/>
      <c r="J891" s="47"/>
      <c r="K891" s="47"/>
      <c r="L891" s="47">
        <f t="shared" si="639"/>
        <v>0</v>
      </c>
      <c r="M891" s="47">
        <f t="shared" si="640"/>
        <v>340</v>
      </c>
      <c r="N891" s="47"/>
      <c r="O891" s="47">
        <f t="shared" si="641"/>
        <v>12</v>
      </c>
      <c r="P891" s="47">
        <f t="shared" si="642"/>
        <v>0</v>
      </c>
      <c r="Q891" s="47">
        <f t="shared" si="643"/>
        <v>19</v>
      </c>
      <c r="R891" s="47" t="str">
        <f t="shared" si="644"/>
        <v>12.19</v>
      </c>
      <c r="S891" s="47"/>
      <c r="T891" s="47"/>
      <c r="U891" s="47"/>
      <c r="V891" s="47"/>
      <c r="W891" s="47"/>
      <c r="X891" s="47"/>
      <c r="Y891" s="47"/>
      <c r="Z891" s="47"/>
    </row>
    <row r="892" spans="1:26" s="102" customFormat="1" ht="33.75" outlineLevel="1">
      <c r="A892" s="115">
        <f t="shared" si="672"/>
        <v>341</v>
      </c>
      <c r="B892" s="146" t="str">
        <f t="shared" si="673"/>
        <v>12.20</v>
      </c>
      <c r="C892" s="126" t="s">
        <v>140</v>
      </c>
      <c r="D892" s="127" t="s">
        <v>46</v>
      </c>
      <c r="E892" s="119">
        <v>13</v>
      </c>
      <c r="F892" s="119">
        <v>0</v>
      </c>
      <c r="G892" s="119">
        <f>E892*F892</f>
        <v>0</v>
      </c>
      <c r="H892" s="119" t="str">
        <f t="shared" ref="H892" si="676">IF(ISBLANK(D892),"","vlastní")</f>
        <v>vlastní</v>
      </c>
      <c r="J892" s="103"/>
      <c r="L892" s="47">
        <f t="shared" si="639"/>
        <v>1</v>
      </c>
      <c r="M892" s="47">
        <f t="shared" si="640"/>
        <v>341</v>
      </c>
      <c r="N892" s="47"/>
      <c r="O892" s="47">
        <f t="shared" si="641"/>
        <v>12</v>
      </c>
      <c r="P892" s="47">
        <f t="shared" si="642"/>
        <v>1</v>
      </c>
      <c r="Q892" s="47">
        <f t="shared" si="643"/>
        <v>20</v>
      </c>
      <c r="R892" s="47" t="str">
        <f t="shared" si="644"/>
        <v>12.20</v>
      </c>
    </row>
    <row r="893" spans="1:26" s="10" customFormat="1" outlineLevel="1">
      <c r="A893" s="115" t="str">
        <f t="shared" si="672"/>
        <v/>
      </c>
      <c r="B893" s="146" t="str">
        <f t="shared" si="673"/>
        <v/>
      </c>
      <c r="C893" s="123"/>
      <c r="D893" s="124"/>
      <c r="E893" s="152"/>
      <c r="F893" s="119"/>
      <c r="G893" s="119"/>
      <c r="H893" s="119"/>
      <c r="I893" s="47"/>
      <c r="J893" s="47"/>
      <c r="K893" s="47"/>
      <c r="L893" s="47">
        <f t="shared" si="639"/>
        <v>0</v>
      </c>
      <c r="M893" s="47">
        <f t="shared" si="640"/>
        <v>341</v>
      </c>
      <c r="N893" s="47"/>
      <c r="O893" s="47">
        <f t="shared" si="641"/>
        <v>12</v>
      </c>
      <c r="P893" s="47">
        <f t="shared" si="642"/>
        <v>0</v>
      </c>
      <c r="Q893" s="47">
        <f t="shared" si="643"/>
        <v>20</v>
      </c>
      <c r="R893" s="47" t="str">
        <f t="shared" si="644"/>
        <v>12.20</v>
      </c>
      <c r="S893" s="47"/>
      <c r="T893" s="47"/>
      <c r="U893" s="47"/>
      <c r="V893" s="47"/>
      <c r="W893" s="47"/>
      <c r="X893" s="47"/>
      <c r="Y893" s="47"/>
      <c r="Z893" s="47"/>
    </row>
    <row r="894" spans="1:26" s="10" customFormat="1" ht="56.25" outlineLevel="1">
      <c r="A894" s="115">
        <f t="shared" si="672"/>
        <v>342</v>
      </c>
      <c r="B894" s="146" t="str">
        <f t="shared" si="673"/>
        <v>12.21</v>
      </c>
      <c r="C894" s="129" t="s">
        <v>58</v>
      </c>
      <c r="D894" s="127" t="s">
        <v>45</v>
      </c>
      <c r="E894" s="119">
        <v>382</v>
      </c>
      <c r="F894" s="119">
        <v>0</v>
      </c>
      <c r="G894" s="119">
        <f>E894*F894</f>
        <v>0</v>
      </c>
      <c r="H894" s="119" t="str">
        <f t="shared" ref="H894:H901" si="677">IF(ISBLANK(D894),"","vlastní")</f>
        <v>vlastní</v>
      </c>
      <c r="I894" s="47"/>
      <c r="J894" s="47"/>
      <c r="K894" s="47"/>
      <c r="L894" s="47">
        <f t="shared" si="639"/>
        <v>1</v>
      </c>
      <c r="M894" s="47">
        <f t="shared" si="640"/>
        <v>342</v>
      </c>
      <c r="N894" s="47"/>
      <c r="O894" s="47">
        <f t="shared" si="641"/>
        <v>12</v>
      </c>
      <c r="P894" s="47">
        <f t="shared" si="642"/>
        <v>1</v>
      </c>
      <c r="Q894" s="47">
        <f t="shared" si="643"/>
        <v>21</v>
      </c>
      <c r="R894" s="47" t="str">
        <f t="shared" si="644"/>
        <v>12.21</v>
      </c>
      <c r="S894" s="47"/>
      <c r="T894" s="47"/>
      <c r="U894" s="47"/>
      <c r="V894" s="47"/>
      <c r="W894" s="47"/>
      <c r="X894" s="47"/>
      <c r="Y894" s="47"/>
      <c r="Z894" s="47"/>
    </row>
    <row r="895" spans="1:26" s="10" customFormat="1" outlineLevel="1">
      <c r="A895" s="115" t="str">
        <f t="shared" si="672"/>
        <v/>
      </c>
      <c r="B895" s="146" t="str">
        <f t="shared" si="673"/>
        <v/>
      </c>
      <c r="C895" s="123"/>
      <c r="D895" s="128"/>
      <c r="E895" s="152"/>
      <c r="F895" s="119"/>
      <c r="G895" s="119"/>
      <c r="H895" s="119" t="str">
        <f t="shared" si="677"/>
        <v/>
      </c>
      <c r="I895" s="47"/>
      <c r="J895" s="47"/>
      <c r="K895" s="47"/>
      <c r="L895" s="47">
        <f t="shared" si="639"/>
        <v>0</v>
      </c>
      <c r="M895" s="47">
        <f t="shared" si="640"/>
        <v>342</v>
      </c>
      <c r="N895" s="47"/>
      <c r="O895" s="47">
        <f t="shared" si="641"/>
        <v>12</v>
      </c>
      <c r="P895" s="47">
        <f t="shared" si="642"/>
        <v>0</v>
      </c>
      <c r="Q895" s="47">
        <f t="shared" si="643"/>
        <v>21</v>
      </c>
      <c r="R895" s="47" t="str">
        <f t="shared" si="644"/>
        <v>12.21</v>
      </c>
      <c r="S895" s="47"/>
      <c r="T895" s="47"/>
      <c r="U895" s="47"/>
      <c r="V895" s="47"/>
      <c r="W895" s="47"/>
      <c r="X895" s="47"/>
      <c r="Y895" s="47"/>
      <c r="Z895" s="47"/>
    </row>
    <row r="896" spans="1:26" s="10" customFormat="1" ht="56.25" outlineLevel="1">
      <c r="A896" s="115">
        <f t="shared" si="672"/>
        <v>343</v>
      </c>
      <c r="B896" s="146" t="str">
        <f t="shared" si="673"/>
        <v>12.22</v>
      </c>
      <c r="C896" s="129" t="s">
        <v>59</v>
      </c>
      <c r="D896" s="127" t="s">
        <v>45</v>
      </c>
      <c r="E896" s="119">
        <v>58</v>
      </c>
      <c r="F896" s="119">
        <v>0</v>
      </c>
      <c r="G896" s="119">
        <f>E896*F896</f>
        <v>0</v>
      </c>
      <c r="H896" s="119" t="str">
        <f t="shared" si="677"/>
        <v>vlastní</v>
      </c>
      <c r="I896" s="47"/>
      <c r="J896" s="47"/>
      <c r="K896" s="47"/>
      <c r="L896" s="47">
        <f t="shared" si="639"/>
        <v>1</v>
      </c>
      <c r="M896" s="47">
        <f t="shared" si="640"/>
        <v>343</v>
      </c>
      <c r="N896" s="47"/>
      <c r="O896" s="47">
        <f t="shared" si="641"/>
        <v>12</v>
      </c>
      <c r="P896" s="47">
        <f t="shared" si="642"/>
        <v>1</v>
      </c>
      <c r="Q896" s="47">
        <f t="shared" si="643"/>
        <v>22</v>
      </c>
      <c r="R896" s="47" t="str">
        <f t="shared" si="644"/>
        <v>12.22</v>
      </c>
      <c r="S896" s="47"/>
      <c r="T896" s="47"/>
      <c r="U896" s="47"/>
      <c r="V896" s="47"/>
      <c r="W896" s="47"/>
      <c r="X896" s="47"/>
      <c r="Y896" s="47"/>
      <c r="Z896" s="47"/>
    </row>
    <row r="897" spans="1:26" s="10" customFormat="1" outlineLevel="1">
      <c r="A897" s="115" t="str">
        <f t="shared" si="672"/>
        <v/>
      </c>
      <c r="B897" s="146" t="str">
        <f t="shared" si="673"/>
        <v/>
      </c>
      <c r="C897" s="123"/>
      <c r="D897" s="128"/>
      <c r="E897" s="152"/>
      <c r="F897" s="119"/>
      <c r="G897" s="119"/>
      <c r="H897" s="119" t="str">
        <f t="shared" si="677"/>
        <v/>
      </c>
      <c r="I897" s="47"/>
      <c r="J897" s="47"/>
      <c r="K897" s="47"/>
      <c r="L897" s="47">
        <f t="shared" si="639"/>
        <v>0</v>
      </c>
      <c r="M897" s="47">
        <f t="shared" si="640"/>
        <v>343</v>
      </c>
      <c r="N897" s="47"/>
      <c r="O897" s="47">
        <f t="shared" si="641"/>
        <v>12</v>
      </c>
      <c r="P897" s="47">
        <f t="shared" si="642"/>
        <v>0</v>
      </c>
      <c r="Q897" s="47">
        <f t="shared" si="643"/>
        <v>22</v>
      </c>
      <c r="R897" s="47" t="str">
        <f t="shared" si="644"/>
        <v>12.22</v>
      </c>
      <c r="S897" s="47"/>
      <c r="T897" s="47"/>
      <c r="U897" s="47"/>
      <c r="V897" s="47"/>
      <c r="W897" s="47"/>
      <c r="X897" s="47"/>
      <c r="Y897" s="47"/>
      <c r="Z897" s="47"/>
    </row>
    <row r="898" spans="1:26" s="10" customFormat="1" ht="56.25" outlineLevel="1">
      <c r="A898" s="115">
        <f t="shared" si="672"/>
        <v>344</v>
      </c>
      <c r="B898" s="146" t="str">
        <f t="shared" si="673"/>
        <v>12.23</v>
      </c>
      <c r="C898" s="129" t="s">
        <v>60</v>
      </c>
      <c r="D898" s="127" t="s">
        <v>45</v>
      </c>
      <c r="E898" s="119">
        <v>31</v>
      </c>
      <c r="F898" s="119">
        <v>0</v>
      </c>
      <c r="G898" s="119">
        <f>E898*F898</f>
        <v>0</v>
      </c>
      <c r="H898" s="119" t="str">
        <f t="shared" si="677"/>
        <v>vlastní</v>
      </c>
      <c r="I898" s="47"/>
      <c r="J898" s="47"/>
      <c r="K898" s="47"/>
      <c r="L898" s="47">
        <f t="shared" si="639"/>
        <v>1</v>
      </c>
      <c r="M898" s="47">
        <f t="shared" si="640"/>
        <v>344</v>
      </c>
      <c r="N898" s="47"/>
      <c r="O898" s="47">
        <f t="shared" si="641"/>
        <v>12</v>
      </c>
      <c r="P898" s="47">
        <f t="shared" si="642"/>
        <v>1</v>
      </c>
      <c r="Q898" s="47">
        <f t="shared" si="643"/>
        <v>23</v>
      </c>
      <c r="R898" s="47" t="str">
        <f t="shared" si="644"/>
        <v>12.23</v>
      </c>
      <c r="S898" s="47"/>
      <c r="T898" s="47"/>
      <c r="U898" s="47"/>
      <c r="V898" s="47"/>
      <c r="W898" s="47"/>
      <c r="X898" s="47"/>
      <c r="Y898" s="47"/>
      <c r="Z898" s="47"/>
    </row>
    <row r="899" spans="1:26" s="10" customFormat="1" outlineLevel="1">
      <c r="A899" s="115" t="str">
        <f t="shared" si="672"/>
        <v/>
      </c>
      <c r="B899" s="146" t="str">
        <f t="shared" si="673"/>
        <v/>
      </c>
      <c r="C899" s="123"/>
      <c r="D899" s="128"/>
      <c r="E899" s="152"/>
      <c r="F899" s="119"/>
      <c r="G899" s="119"/>
      <c r="H899" s="119" t="str">
        <f t="shared" si="677"/>
        <v/>
      </c>
      <c r="I899" s="47"/>
      <c r="J899" s="47"/>
      <c r="K899" s="47"/>
      <c r="L899" s="47">
        <f t="shared" si="639"/>
        <v>0</v>
      </c>
      <c r="M899" s="47">
        <f t="shared" si="640"/>
        <v>344</v>
      </c>
      <c r="N899" s="47"/>
      <c r="O899" s="47">
        <f t="shared" si="641"/>
        <v>12</v>
      </c>
      <c r="P899" s="47">
        <f t="shared" si="642"/>
        <v>0</v>
      </c>
      <c r="Q899" s="47">
        <f t="shared" si="643"/>
        <v>23</v>
      </c>
      <c r="R899" s="47" t="str">
        <f t="shared" si="644"/>
        <v>12.23</v>
      </c>
      <c r="S899" s="47"/>
      <c r="T899" s="47"/>
      <c r="U899" s="47"/>
      <c r="V899" s="47"/>
      <c r="W899" s="47"/>
      <c r="X899" s="47"/>
      <c r="Y899" s="47"/>
      <c r="Z899" s="47"/>
    </row>
    <row r="900" spans="1:26" s="10" customFormat="1" ht="56.25" outlineLevel="1">
      <c r="A900" s="115">
        <f>IF(L900=1,M900,"")</f>
        <v>345</v>
      </c>
      <c r="B900" s="146" t="str">
        <f t="shared" si="673"/>
        <v>12.24</v>
      </c>
      <c r="C900" s="129" t="s">
        <v>116</v>
      </c>
      <c r="D900" s="127" t="s">
        <v>45</v>
      </c>
      <c r="E900" s="119">
        <v>10</v>
      </c>
      <c r="F900" s="119">
        <v>0</v>
      </c>
      <c r="G900" s="119">
        <f>E900*F900</f>
        <v>0</v>
      </c>
      <c r="H900" s="119" t="str">
        <f t="shared" si="677"/>
        <v>vlastní</v>
      </c>
      <c r="I900" s="47"/>
      <c r="J900" s="47"/>
      <c r="K900" s="47"/>
      <c r="L900" s="47">
        <f t="shared" si="639"/>
        <v>1</v>
      </c>
      <c r="M900" s="47">
        <f t="shared" si="640"/>
        <v>345</v>
      </c>
      <c r="N900" s="47"/>
      <c r="O900" s="47">
        <f t="shared" si="641"/>
        <v>12</v>
      </c>
      <c r="P900" s="47">
        <f t="shared" si="642"/>
        <v>1</v>
      </c>
      <c r="Q900" s="47">
        <f t="shared" si="643"/>
        <v>24</v>
      </c>
      <c r="R900" s="47" t="str">
        <f t="shared" si="644"/>
        <v>12.24</v>
      </c>
      <c r="S900" s="47"/>
      <c r="T900" s="47"/>
      <c r="U900" s="47"/>
      <c r="V900" s="47"/>
      <c r="W900" s="47"/>
      <c r="X900" s="47"/>
      <c r="Y900" s="47"/>
      <c r="Z900" s="47"/>
    </row>
    <row r="901" spans="1:26" s="10" customFormat="1" outlineLevel="1">
      <c r="A901" s="115" t="str">
        <f t="shared" ref="A901" si="678">IF(L901=1,M901,"")</f>
        <v/>
      </c>
      <c r="B901" s="146" t="str">
        <f t="shared" si="673"/>
        <v/>
      </c>
      <c r="C901" s="123"/>
      <c r="D901" s="128"/>
      <c r="E901" s="152"/>
      <c r="F901" s="119"/>
      <c r="G901" s="119"/>
      <c r="H901" s="119" t="str">
        <f t="shared" si="677"/>
        <v/>
      </c>
      <c r="I901" s="47"/>
      <c r="J901" s="47"/>
      <c r="K901" s="47"/>
      <c r="L901" s="47">
        <f t="shared" si="639"/>
        <v>0</v>
      </c>
      <c r="M901" s="47">
        <f t="shared" si="640"/>
        <v>345</v>
      </c>
      <c r="N901" s="47"/>
      <c r="O901" s="47">
        <f t="shared" si="641"/>
        <v>12</v>
      </c>
      <c r="P901" s="47">
        <f t="shared" si="642"/>
        <v>0</v>
      </c>
      <c r="Q901" s="47">
        <f t="shared" si="643"/>
        <v>24</v>
      </c>
      <c r="R901" s="47" t="str">
        <f t="shared" si="644"/>
        <v>12.24</v>
      </c>
      <c r="S901" s="47"/>
      <c r="T901" s="47"/>
      <c r="U901" s="47"/>
      <c r="V901" s="47"/>
      <c r="W901" s="47"/>
      <c r="X901" s="47"/>
      <c r="Y901" s="47"/>
      <c r="Z901" s="47"/>
    </row>
    <row r="902" spans="1:26" s="10" customFormat="1">
      <c r="A902" s="111" t="s">
        <v>44</v>
      </c>
      <c r="B902" s="155">
        <v>13</v>
      </c>
      <c r="C902" s="112" t="s">
        <v>204</v>
      </c>
      <c r="D902" s="113"/>
      <c r="E902" s="114"/>
      <c r="F902" s="114"/>
      <c r="G902" s="114">
        <f>SUM(G903:G1012)</f>
        <v>0</v>
      </c>
      <c r="H902" s="114"/>
      <c r="L902" s="47">
        <f t="shared" si="639"/>
        <v>0</v>
      </c>
      <c r="M902" s="47">
        <f t="shared" si="640"/>
        <v>345</v>
      </c>
    </row>
    <row r="903" spans="1:26" s="10" customFormat="1" ht="33.75" outlineLevel="1">
      <c r="A903" s="115">
        <f>IF(L903=1,M903,"")</f>
        <v>346</v>
      </c>
      <c r="B903" s="146" t="str">
        <f>IF(P903=1,R903,"")</f>
        <v>13.1</v>
      </c>
      <c r="C903" s="116" t="s">
        <v>205</v>
      </c>
      <c r="D903" s="117" t="s">
        <v>47</v>
      </c>
      <c r="E903" s="119">
        <v>1</v>
      </c>
      <c r="F903" s="119">
        <v>0</v>
      </c>
      <c r="G903" s="119">
        <f>E903*F903</f>
        <v>0</v>
      </c>
      <c r="H903" s="119" t="str">
        <f>IF(ISBLANK(D903),"","vlastní")</f>
        <v>vlastní</v>
      </c>
      <c r="I903" s="47"/>
      <c r="J903" s="47"/>
      <c r="K903" s="47"/>
      <c r="L903" s="47">
        <f t="shared" si="639"/>
        <v>1</v>
      </c>
      <c r="M903" s="47">
        <f t="shared" si="640"/>
        <v>346</v>
      </c>
      <c r="N903" s="47"/>
      <c r="O903" s="188">
        <v>13</v>
      </c>
      <c r="P903" s="47">
        <f>IF(ISTEXT(D903),1,0)</f>
        <v>1</v>
      </c>
      <c r="Q903" s="47">
        <f>P903+Q902</f>
        <v>1</v>
      </c>
      <c r="R903" s="47" t="str">
        <f>CONCATENATE(O903,".",Q903)</f>
        <v>13.1</v>
      </c>
      <c r="S903" s="47"/>
      <c r="T903" s="47"/>
      <c r="U903" s="47"/>
      <c r="V903" s="47"/>
      <c r="W903" s="47"/>
      <c r="X903" s="47"/>
      <c r="Y903" s="47"/>
      <c r="Z903" s="47"/>
    </row>
    <row r="904" spans="1:26" s="10" customFormat="1" ht="33.75" outlineLevel="1">
      <c r="A904" s="115" t="str">
        <f>IF(L904=1,M904,"")</f>
        <v/>
      </c>
      <c r="B904" s="146" t="str">
        <f t="shared" ref="B904:B912" si="679">IF(P904=1,R904,"")</f>
        <v/>
      </c>
      <c r="C904" s="120" t="s">
        <v>55</v>
      </c>
      <c r="D904" s="117"/>
      <c r="E904" s="119"/>
      <c r="F904" s="119"/>
      <c r="G904" s="119"/>
      <c r="H904" s="119" t="str">
        <f t="shared" ref="H904:H912" si="680">IF(ISBLANK(D904),"","vlastní")</f>
        <v/>
      </c>
      <c r="I904" s="47"/>
      <c r="J904" s="47"/>
      <c r="K904" s="47"/>
      <c r="L904" s="47">
        <f t="shared" si="639"/>
        <v>0</v>
      </c>
      <c r="M904" s="47">
        <f t="shared" si="640"/>
        <v>346</v>
      </c>
      <c r="N904" s="47"/>
      <c r="O904" s="47">
        <f>O903</f>
        <v>13</v>
      </c>
      <c r="P904" s="47">
        <f t="shared" ref="P904" si="681">IF(ISTEXT(D904),1,0)</f>
        <v>0</v>
      </c>
      <c r="Q904" s="47">
        <f t="shared" ref="Q904" si="682">P904+Q903</f>
        <v>1</v>
      </c>
      <c r="R904" s="47" t="str">
        <f t="shared" ref="R904" si="683">CONCATENATE(O904,".",Q904)</f>
        <v>13.1</v>
      </c>
      <c r="S904" s="47"/>
      <c r="T904" s="47"/>
      <c r="U904" s="47"/>
      <c r="V904" s="47"/>
      <c r="W904" s="47"/>
      <c r="X904" s="47"/>
      <c r="Y904" s="47"/>
      <c r="Z904" s="47"/>
    </row>
    <row r="905" spans="1:26" s="10" customFormat="1" ht="56.25" outlineLevel="1">
      <c r="A905" s="115" t="str">
        <f t="shared" ref="A905:A912" si="684">IF(L905=1,M905,"")</f>
        <v/>
      </c>
      <c r="B905" s="146" t="str">
        <f t="shared" si="679"/>
        <v/>
      </c>
      <c r="C905" s="121" t="s">
        <v>120</v>
      </c>
      <c r="D905" s="117"/>
      <c r="E905" s="119"/>
      <c r="F905" s="119"/>
      <c r="G905" s="119"/>
      <c r="H905" s="119" t="str">
        <f t="shared" si="680"/>
        <v/>
      </c>
      <c r="I905" s="47"/>
      <c r="J905" s="47"/>
      <c r="K905" s="47"/>
      <c r="L905" s="47">
        <f t="shared" ref="L905:L968" si="685">IF(ISTEXT(D905),1,0)</f>
        <v>0</v>
      </c>
      <c r="M905" s="47">
        <f t="shared" ref="M905:M968" si="686">L905+M904</f>
        <v>346</v>
      </c>
      <c r="N905" s="47"/>
      <c r="O905" s="47">
        <f t="shared" ref="O905:O968" si="687">O904</f>
        <v>13</v>
      </c>
      <c r="P905" s="47">
        <f t="shared" ref="P905:P968" si="688">IF(ISTEXT(D905),1,0)</f>
        <v>0</v>
      </c>
      <c r="Q905" s="47">
        <f t="shared" ref="Q905:Q968" si="689">P905+Q904</f>
        <v>1</v>
      </c>
      <c r="R905" s="47" t="str">
        <f t="shared" ref="R905:R968" si="690">CONCATENATE(O905,".",Q905)</f>
        <v>13.1</v>
      </c>
      <c r="S905" s="47"/>
      <c r="T905" s="47"/>
      <c r="U905" s="47"/>
      <c r="V905" s="47"/>
      <c r="W905" s="47"/>
      <c r="X905" s="47"/>
      <c r="Y905" s="47"/>
      <c r="Z905" s="47"/>
    </row>
    <row r="906" spans="1:26" s="10" customFormat="1" ht="22.5" outlineLevel="1">
      <c r="A906" s="115" t="str">
        <f t="shared" si="684"/>
        <v/>
      </c>
      <c r="B906" s="146" t="str">
        <f t="shared" si="679"/>
        <v/>
      </c>
      <c r="C906" s="122" t="s">
        <v>121</v>
      </c>
      <c r="D906" s="117"/>
      <c r="E906" s="119"/>
      <c r="F906" s="119"/>
      <c r="G906" s="119"/>
      <c r="H906" s="119" t="str">
        <f t="shared" si="680"/>
        <v/>
      </c>
      <c r="I906" s="47"/>
      <c r="J906" s="47"/>
      <c r="K906" s="47"/>
      <c r="L906" s="47">
        <f t="shared" si="685"/>
        <v>0</v>
      </c>
      <c r="M906" s="47">
        <f t="shared" si="686"/>
        <v>346</v>
      </c>
      <c r="N906" s="47"/>
      <c r="O906" s="47">
        <f t="shared" si="687"/>
        <v>13</v>
      </c>
      <c r="P906" s="47">
        <f t="shared" si="688"/>
        <v>0</v>
      </c>
      <c r="Q906" s="47">
        <f t="shared" si="689"/>
        <v>1</v>
      </c>
      <c r="R906" s="47" t="str">
        <f t="shared" si="690"/>
        <v>13.1</v>
      </c>
      <c r="S906" s="47"/>
      <c r="T906" s="47"/>
      <c r="U906" s="47"/>
      <c r="V906" s="47"/>
      <c r="W906" s="47"/>
      <c r="X906" s="47"/>
      <c r="Y906" s="47"/>
      <c r="Z906" s="47"/>
    </row>
    <row r="907" spans="1:26" s="10" customFormat="1" outlineLevel="1">
      <c r="A907" s="115" t="str">
        <f t="shared" si="684"/>
        <v/>
      </c>
      <c r="B907" s="146" t="str">
        <f t="shared" si="679"/>
        <v/>
      </c>
      <c r="C907" s="123"/>
      <c r="D907" s="124"/>
      <c r="E907" s="152"/>
      <c r="F907" s="119"/>
      <c r="G907" s="119"/>
      <c r="H907" s="119" t="str">
        <f t="shared" si="680"/>
        <v/>
      </c>
      <c r="I907" s="47"/>
      <c r="J907" s="47"/>
      <c r="K907" s="47"/>
      <c r="L907" s="47">
        <f t="shared" si="685"/>
        <v>0</v>
      </c>
      <c r="M907" s="47">
        <f t="shared" si="686"/>
        <v>346</v>
      </c>
      <c r="N907" s="47"/>
      <c r="O907" s="47">
        <f t="shared" si="687"/>
        <v>13</v>
      </c>
      <c r="P907" s="47">
        <f t="shared" si="688"/>
        <v>0</v>
      </c>
      <c r="Q907" s="47">
        <f t="shared" si="689"/>
        <v>1</v>
      </c>
      <c r="R907" s="47" t="str">
        <f t="shared" si="690"/>
        <v>13.1</v>
      </c>
      <c r="S907" s="47"/>
      <c r="T907" s="47"/>
      <c r="U907" s="47"/>
      <c r="V907" s="47"/>
      <c r="W907" s="47"/>
      <c r="X907" s="47"/>
      <c r="Y907" s="47"/>
      <c r="Z907" s="47"/>
    </row>
    <row r="908" spans="1:26" s="10" customFormat="1" ht="67.5" outlineLevel="1">
      <c r="A908" s="115">
        <f t="shared" ref="A908:A909" si="691">IF(L908=1,M908,"")</f>
        <v>347</v>
      </c>
      <c r="B908" s="146" t="str">
        <f t="shared" ref="B908:B909" si="692">IF(P908=1,R908,"")</f>
        <v>13.2</v>
      </c>
      <c r="C908" s="129" t="s">
        <v>206</v>
      </c>
      <c r="D908" s="117" t="s">
        <v>47</v>
      </c>
      <c r="E908" s="119">
        <v>1</v>
      </c>
      <c r="F908" s="135">
        <v>0</v>
      </c>
      <c r="G908" s="119">
        <f>E908*F908</f>
        <v>0</v>
      </c>
      <c r="H908" s="119" t="str">
        <f t="shared" ref="H908:H909" si="693">IF(ISBLANK(D908),"","vlastní")</f>
        <v>vlastní</v>
      </c>
      <c r="I908" s="47"/>
      <c r="J908" s="47"/>
      <c r="K908" s="47"/>
      <c r="L908" s="47">
        <f t="shared" si="685"/>
        <v>1</v>
      </c>
      <c r="M908" s="47">
        <f t="shared" si="686"/>
        <v>347</v>
      </c>
      <c r="N908" s="47"/>
      <c r="O908" s="47">
        <f t="shared" si="687"/>
        <v>13</v>
      </c>
      <c r="P908" s="47">
        <f t="shared" si="688"/>
        <v>1</v>
      </c>
      <c r="Q908" s="47">
        <f t="shared" si="689"/>
        <v>2</v>
      </c>
      <c r="R908" s="47" t="str">
        <f t="shared" si="690"/>
        <v>13.2</v>
      </c>
      <c r="S908" s="47"/>
      <c r="T908" s="47"/>
      <c r="U908" s="47"/>
      <c r="V908" s="47"/>
      <c r="W908" s="47"/>
      <c r="X908" s="47"/>
      <c r="Y908" s="47"/>
      <c r="Z908" s="47"/>
    </row>
    <row r="909" spans="1:26" s="10" customFormat="1" outlineLevel="1">
      <c r="A909" s="115" t="str">
        <f t="shared" si="691"/>
        <v/>
      </c>
      <c r="B909" s="146" t="str">
        <f t="shared" si="692"/>
        <v/>
      </c>
      <c r="C909" s="123"/>
      <c r="D909" s="124"/>
      <c r="E909" s="152"/>
      <c r="F909" s="119"/>
      <c r="G909" s="119"/>
      <c r="H909" s="119" t="str">
        <f t="shared" si="693"/>
        <v/>
      </c>
      <c r="I909" s="47"/>
      <c r="J909" s="47"/>
      <c r="K909" s="47"/>
      <c r="L909" s="47">
        <f t="shared" si="685"/>
        <v>0</v>
      </c>
      <c r="M909" s="47">
        <f t="shared" si="686"/>
        <v>347</v>
      </c>
      <c r="N909" s="47"/>
      <c r="O909" s="47">
        <f t="shared" si="687"/>
        <v>13</v>
      </c>
      <c r="P909" s="47">
        <f t="shared" si="688"/>
        <v>0</v>
      </c>
      <c r="Q909" s="47">
        <f t="shared" si="689"/>
        <v>2</v>
      </c>
      <c r="R909" s="47" t="str">
        <f t="shared" si="690"/>
        <v>13.2</v>
      </c>
      <c r="S909" s="47"/>
      <c r="T909" s="47"/>
      <c r="U909" s="47"/>
      <c r="V909" s="47"/>
      <c r="W909" s="47"/>
      <c r="X909" s="47"/>
      <c r="Y909" s="47"/>
      <c r="Z909" s="47"/>
    </row>
    <row r="910" spans="1:26" s="10" customFormat="1" ht="33.75" outlineLevel="1">
      <c r="A910" s="115">
        <f t="shared" si="684"/>
        <v>348</v>
      </c>
      <c r="B910" s="146" t="str">
        <f t="shared" si="679"/>
        <v>13.3</v>
      </c>
      <c r="C910" s="129" t="s">
        <v>207</v>
      </c>
      <c r="D910" s="117" t="s">
        <v>47</v>
      </c>
      <c r="E910" s="119">
        <v>2</v>
      </c>
      <c r="F910" s="135">
        <v>0</v>
      </c>
      <c r="G910" s="119">
        <f>E910*F910</f>
        <v>0</v>
      </c>
      <c r="H910" s="119" t="str">
        <f t="shared" si="680"/>
        <v>vlastní</v>
      </c>
      <c r="I910" s="47"/>
      <c r="J910" s="47"/>
      <c r="K910" s="47"/>
      <c r="L910" s="47">
        <f t="shared" si="685"/>
        <v>1</v>
      </c>
      <c r="M910" s="47">
        <f t="shared" si="686"/>
        <v>348</v>
      </c>
      <c r="N910" s="47"/>
      <c r="O910" s="47">
        <f t="shared" si="687"/>
        <v>13</v>
      </c>
      <c r="P910" s="47">
        <f t="shared" si="688"/>
        <v>1</v>
      </c>
      <c r="Q910" s="47">
        <f t="shared" si="689"/>
        <v>3</v>
      </c>
      <c r="R910" s="47" t="str">
        <f t="shared" si="690"/>
        <v>13.3</v>
      </c>
      <c r="S910" s="47"/>
      <c r="T910" s="47"/>
      <c r="U910" s="47"/>
      <c r="V910" s="47"/>
      <c r="W910" s="47"/>
      <c r="X910" s="47"/>
      <c r="Y910" s="47"/>
      <c r="Z910" s="47"/>
    </row>
    <row r="911" spans="1:26" s="10" customFormat="1" outlineLevel="1">
      <c r="A911" s="115" t="str">
        <f t="shared" si="684"/>
        <v/>
      </c>
      <c r="B911" s="146" t="str">
        <f t="shared" si="679"/>
        <v/>
      </c>
      <c r="C911" s="123"/>
      <c r="D911" s="124"/>
      <c r="E911" s="152"/>
      <c r="F911" s="119"/>
      <c r="G911" s="119"/>
      <c r="H911" s="119" t="str">
        <f t="shared" si="680"/>
        <v/>
      </c>
      <c r="I911" s="47"/>
      <c r="J911" s="47"/>
      <c r="K911" s="47"/>
      <c r="L911" s="47">
        <f t="shared" si="685"/>
        <v>0</v>
      </c>
      <c r="M911" s="47">
        <f t="shared" si="686"/>
        <v>348</v>
      </c>
      <c r="N911" s="47"/>
      <c r="O911" s="47">
        <f t="shared" si="687"/>
        <v>13</v>
      </c>
      <c r="P911" s="47">
        <f t="shared" si="688"/>
        <v>0</v>
      </c>
      <c r="Q911" s="47">
        <f t="shared" si="689"/>
        <v>3</v>
      </c>
      <c r="R911" s="47" t="str">
        <f t="shared" si="690"/>
        <v>13.3</v>
      </c>
      <c r="S911" s="47"/>
      <c r="T911" s="47"/>
      <c r="U911" s="47"/>
      <c r="V911" s="47"/>
      <c r="W911" s="47"/>
      <c r="X911" s="47"/>
      <c r="Y911" s="47"/>
      <c r="Z911" s="47"/>
    </row>
    <row r="912" spans="1:26" s="10" customFormat="1" ht="45" outlineLevel="1">
      <c r="A912" s="115">
        <f t="shared" si="684"/>
        <v>349</v>
      </c>
      <c r="B912" s="146" t="str">
        <f t="shared" si="679"/>
        <v>13.4</v>
      </c>
      <c r="C912" s="126" t="s">
        <v>407</v>
      </c>
      <c r="D912" s="186" t="s">
        <v>47</v>
      </c>
      <c r="E912" s="153">
        <v>8</v>
      </c>
      <c r="F912" s="119">
        <v>0</v>
      </c>
      <c r="G912" s="119">
        <f>E912*F912</f>
        <v>0</v>
      </c>
      <c r="H912" s="119" t="str">
        <f t="shared" si="680"/>
        <v>vlastní</v>
      </c>
      <c r="I912" s="47"/>
      <c r="J912" s="47"/>
      <c r="K912" s="47"/>
      <c r="L912" s="47">
        <f t="shared" si="685"/>
        <v>1</v>
      </c>
      <c r="M912" s="47">
        <f t="shared" si="686"/>
        <v>349</v>
      </c>
      <c r="N912" s="47"/>
      <c r="O912" s="47">
        <f t="shared" si="687"/>
        <v>13</v>
      </c>
      <c r="P912" s="47">
        <f t="shared" si="688"/>
        <v>1</v>
      </c>
      <c r="Q912" s="47">
        <f t="shared" si="689"/>
        <v>4</v>
      </c>
      <c r="R912" s="47" t="str">
        <f t="shared" si="690"/>
        <v>13.4</v>
      </c>
      <c r="S912" s="47"/>
      <c r="T912" s="47"/>
      <c r="U912" s="47"/>
      <c r="V912" s="47"/>
      <c r="W912" s="47"/>
      <c r="X912" s="47"/>
      <c r="Y912" s="47"/>
      <c r="Z912" s="47"/>
    </row>
    <row r="913" spans="1:26" s="10" customFormat="1" ht="22.5" outlineLevel="1">
      <c r="A913" s="115"/>
      <c r="B913" s="146"/>
      <c r="C913" s="126" t="s">
        <v>87</v>
      </c>
      <c r="D913" s="186"/>
      <c r="E913" s="153"/>
      <c r="F913" s="119"/>
      <c r="G913" s="119"/>
      <c r="H913" s="119"/>
      <c r="I913" s="47"/>
      <c r="J913" s="47"/>
      <c r="K913" s="47"/>
      <c r="L913" s="47">
        <f t="shared" si="685"/>
        <v>0</v>
      </c>
      <c r="M913" s="47">
        <f t="shared" si="686"/>
        <v>349</v>
      </c>
      <c r="N913" s="47"/>
      <c r="O913" s="47">
        <f t="shared" si="687"/>
        <v>13</v>
      </c>
      <c r="P913" s="47">
        <f t="shared" si="688"/>
        <v>0</v>
      </c>
      <c r="Q913" s="47">
        <f t="shared" si="689"/>
        <v>4</v>
      </c>
      <c r="R913" s="47" t="str">
        <f t="shared" si="690"/>
        <v>13.4</v>
      </c>
      <c r="S913" s="47"/>
      <c r="T913" s="47"/>
      <c r="U913" s="47"/>
      <c r="V913" s="47"/>
      <c r="W913" s="47"/>
      <c r="X913" s="47"/>
      <c r="Y913" s="47"/>
      <c r="Z913" s="47"/>
    </row>
    <row r="914" spans="1:26" s="10" customFormat="1" outlineLevel="1">
      <c r="A914" s="115" t="str">
        <f t="shared" ref="A914:A915" si="694">IF(L914=1,M914,"")</f>
        <v/>
      </c>
      <c r="B914" s="146" t="str">
        <f t="shared" ref="B914:B915" si="695">IF(P914=1,R914,"")</f>
        <v/>
      </c>
      <c r="C914" s="123"/>
      <c r="D914" s="187"/>
      <c r="E914" s="152"/>
      <c r="F914" s="119"/>
      <c r="G914" s="119"/>
      <c r="H914" s="119" t="str">
        <f t="shared" ref="H914:H915" si="696">IF(ISBLANK(D914),"","vlastní")</f>
        <v/>
      </c>
      <c r="I914" s="47"/>
      <c r="J914" s="47"/>
      <c r="K914" s="47"/>
      <c r="L914" s="47">
        <f t="shared" si="685"/>
        <v>0</v>
      </c>
      <c r="M914" s="47">
        <f t="shared" si="686"/>
        <v>349</v>
      </c>
      <c r="N914" s="47"/>
      <c r="O914" s="47">
        <f t="shared" si="687"/>
        <v>13</v>
      </c>
      <c r="P914" s="47">
        <f t="shared" si="688"/>
        <v>0</v>
      </c>
      <c r="Q914" s="47">
        <f t="shared" si="689"/>
        <v>4</v>
      </c>
      <c r="R914" s="47" t="str">
        <f t="shared" si="690"/>
        <v>13.4</v>
      </c>
      <c r="S914" s="47"/>
      <c r="T914" s="47"/>
      <c r="U914" s="47"/>
      <c r="V914" s="47"/>
      <c r="W914" s="47"/>
      <c r="X914" s="47"/>
      <c r="Y914" s="47"/>
      <c r="Z914" s="47"/>
    </row>
    <row r="915" spans="1:26" s="10" customFormat="1" ht="45" outlineLevel="1">
      <c r="A915" s="115">
        <f t="shared" si="694"/>
        <v>350</v>
      </c>
      <c r="B915" s="146" t="str">
        <f t="shared" si="695"/>
        <v>13.5</v>
      </c>
      <c r="C915" s="126" t="s">
        <v>408</v>
      </c>
      <c r="D915" s="186" t="s">
        <v>47</v>
      </c>
      <c r="E915" s="153">
        <v>1</v>
      </c>
      <c r="F915" s="119">
        <v>0</v>
      </c>
      <c r="G915" s="119">
        <f>E915*F915</f>
        <v>0</v>
      </c>
      <c r="H915" s="119" t="str">
        <f t="shared" si="696"/>
        <v>vlastní</v>
      </c>
      <c r="I915" s="47"/>
      <c r="J915" s="47"/>
      <c r="K915" s="47"/>
      <c r="L915" s="47">
        <f t="shared" si="685"/>
        <v>1</v>
      </c>
      <c r="M915" s="47">
        <f t="shared" si="686"/>
        <v>350</v>
      </c>
      <c r="N915" s="47"/>
      <c r="O915" s="47">
        <f t="shared" si="687"/>
        <v>13</v>
      </c>
      <c r="P915" s="47">
        <f t="shared" si="688"/>
        <v>1</v>
      </c>
      <c r="Q915" s="47">
        <f t="shared" si="689"/>
        <v>5</v>
      </c>
      <c r="R915" s="47" t="str">
        <f t="shared" si="690"/>
        <v>13.5</v>
      </c>
      <c r="S915" s="47"/>
      <c r="T915" s="47"/>
      <c r="U915" s="47"/>
      <c r="V915" s="47"/>
      <c r="W915" s="47"/>
      <c r="X915" s="47"/>
      <c r="Y915" s="47"/>
      <c r="Z915" s="47"/>
    </row>
    <row r="916" spans="1:26" s="10" customFormat="1" ht="22.5" outlineLevel="1">
      <c r="A916" s="115"/>
      <c r="B916" s="146"/>
      <c r="C916" s="126" t="s">
        <v>87</v>
      </c>
      <c r="D916" s="186"/>
      <c r="E916" s="153"/>
      <c r="F916" s="119"/>
      <c r="G916" s="119"/>
      <c r="H916" s="119"/>
      <c r="I916" s="47"/>
      <c r="J916" s="47"/>
      <c r="K916" s="47"/>
      <c r="L916" s="47">
        <f t="shared" si="685"/>
        <v>0</v>
      </c>
      <c r="M916" s="47">
        <f t="shared" si="686"/>
        <v>350</v>
      </c>
      <c r="N916" s="47"/>
      <c r="O916" s="47">
        <f t="shared" si="687"/>
        <v>13</v>
      </c>
      <c r="P916" s="47">
        <f t="shared" si="688"/>
        <v>0</v>
      </c>
      <c r="Q916" s="47">
        <f t="shared" si="689"/>
        <v>5</v>
      </c>
      <c r="R916" s="47" t="str">
        <f t="shared" si="690"/>
        <v>13.5</v>
      </c>
      <c r="S916" s="47"/>
      <c r="T916" s="47"/>
      <c r="U916" s="47"/>
      <c r="V916" s="47"/>
      <c r="W916" s="47"/>
      <c r="X916" s="47"/>
      <c r="Y916" s="47"/>
      <c r="Z916" s="47"/>
    </row>
    <row r="917" spans="1:26" s="10" customFormat="1" outlineLevel="1">
      <c r="A917" s="115" t="str">
        <f t="shared" ref="A917:A918" si="697">IF(L917=1,M917,"")</f>
        <v/>
      </c>
      <c r="B917" s="146" t="str">
        <f t="shared" ref="B917:B918" si="698">IF(P917=1,R917,"")</f>
        <v/>
      </c>
      <c r="C917" s="123"/>
      <c r="D917" s="187"/>
      <c r="E917" s="152"/>
      <c r="F917" s="119"/>
      <c r="G917" s="119"/>
      <c r="H917" s="119" t="str">
        <f t="shared" ref="H917:H918" si="699">IF(ISBLANK(D917),"","vlastní")</f>
        <v/>
      </c>
      <c r="I917" s="47"/>
      <c r="J917" s="47"/>
      <c r="K917" s="47"/>
      <c r="L917" s="47">
        <f t="shared" si="685"/>
        <v>0</v>
      </c>
      <c r="M917" s="47">
        <f t="shared" si="686"/>
        <v>350</v>
      </c>
      <c r="N917" s="47"/>
      <c r="O917" s="47">
        <f t="shared" si="687"/>
        <v>13</v>
      </c>
      <c r="P917" s="47">
        <f t="shared" si="688"/>
        <v>0</v>
      </c>
      <c r="Q917" s="47">
        <f t="shared" si="689"/>
        <v>5</v>
      </c>
      <c r="R917" s="47" t="str">
        <f t="shared" si="690"/>
        <v>13.5</v>
      </c>
      <c r="S917" s="47"/>
      <c r="T917" s="47"/>
      <c r="U917" s="47"/>
      <c r="V917" s="47"/>
      <c r="W917" s="47"/>
      <c r="X917" s="47"/>
      <c r="Y917" s="47"/>
      <c r="Z917" s="47"/>
    </row>
    <row r="918" spans="1:26" s="10" customFormat="1" ht="45" outlineLevel="1">
      <c r="A918" s="115">
        <f t="shared" si="697"/>
        <v>351</v>
      </c>
      <c r="B918" s="146" t="str">
        <f t="shared" si="698"/>
        <v>13.6</v>
      </c>
      <c r="C918" s="126" t="s">
        <v>409</v>
      </c>
      <c r="D918" s="186" t="s">
        <v>47</v>
      </c>
      <c r="E918" s="153">
        <v>2</v>
      </c>
      <c r="F918" s="119">
        <v>0</v>
      </c>
      <c r="G918" s="119">
        <f>E918*F918</f>
        <v>0</v>
      </c>
      <c r="H918" s="119" t="str">
        <f t="shared" si="699"/>
        <v>vlastní</v>
      </c>
      <c r="I918" s="47"/>
      <c r="J918" s="47"/>
      <c r="K918" s="47"/>
      <c r="L918" s="47">
        <f t="shared" si="685"/>
        <v>1</v>
      </c>
      <c r="M918" s="47">
        <f t="shared" si="686"/>
        <v>351</v>
      </c>
      <c r="N918" s="47"/>
      <c r="O918" s="47">
        <f t="shared" si="687"/>
        <v>13</v>
      </c>
      <c r="P918" s="47">
        <f t="shared" si="688"/>
        <v>1</v>
      </c>
      <c r="Q918" s="47">
        <f t="shared" si="689"/>
        <v>6</v>
      </c>
      <c r="R918" s="47" t="str">
        <f t="shared" si="690"/>
        <v>13.6</v>
      </c>
      <c r="S918" s="47"/>
      <c r="T918" s="47"/>
      <c r="U918" s="47"/>
      <c r="V918" s="47"/>
      <c r="W918" s="47"/>
      <c r="X918" s="47"/>
      <c r="Y918" s="47"/>
      <c r="Z918" s="47"/>
    </row>
    <row r="919" spans="1:26" s="10" customFormat="1" ht="22.5" outlineLevel="1">
      <c r="A919" s="115"/>
      <c r="B919" s="146"/>
      <c r="C919" s="126" t="s">
        <v>87</v>
      </c>
      <c r="D919" s="186"/>
      <c r="E919" s="153"/>
      <c r="F919" s="119"/>
      <c r="G919" s="119"/>
      <c r="H919" s="119"/>
      <c r="I919" s="47"/>
      <c r="J919" s="47"/>
      <c r="K919" s="47"/>
      <c r="L919" s="47">
        <f t="shared" si="685"/>
        <v>0</v>
      </c>
      <c r="M919" s="47">
        <f t="shared" si="686"/>
        <v>351</v>
      </c>
      <c r="N919" s="47"/>
      <c r="O919" s="47">
        <f t="shared" si="687"/>
        <v>13</v>
      </c>
      <c r="P919" s="47">
        <f t="shared" si="688"/>
        <v>0</v>
      </c>
      <c r="Q919" s="47">
        <f t="shared" si="689"/>
        <v>6</v>
      </c>
      <c r="R919" s="47" t="str">
        <f t="shared" si="690"/>
        <v>13.6</v>
      </c>
      <c r="S919" s="47"/>
      <c r="T919" s="47"/>
      <c r="U919" s="47"/>
      <c r="V919" s="47"/>
      <c r="W919" s="47"/>
      <c r="X919" s="47"/>
      <c r="Y919" s="47"/>
      <c r="Z919" s="47"/>
    </row>
    <row r="920" spans="1:26" s="10" customFormat="1" outlineLevel="1">
      <c r="A920" s="115" t="str">
        <f t="shared" ref="A920:A921" si="700">IF(L920=1,M920,"")</f>
        <v/>
      </c>
      <c r="B920" s="146" t="str">
        <f t="shared" ref="B920:B921" si="701">IF(P920=1,R920,"")</f>
        <v/>
      </c>
      <c r="C920" s="123"/>
      <c r="D920" s="187"/>
      <c r="E920" s="152"/>
      <c r="F920" s="119"/>
      <c r="G920" s="119"/>
      <c r="H920" s="119" t="str">
        <f t="shared" ref="H920:H921" si="702">IF(ISBLANK(D920),"","vlastní")</f>
        <v/>
      </c>
      <c r="I920" s="47"/>
      <c r="J920" s="47"/>
      <c r="K920" s="47"/>
      <c r="L920" s="47">
        <f t="shared" si="685"/>
        <v>0</v>
      </c>
      <c r="M920" s="47">
        <f t="shared" si="686"/>
        <v>351</v>
      </c>
      <c r="N920" s="47"/>
      <c r="O920" s="47">
        <f t="shared" si="687"/>
        <v>13</v>
      </c>
      <c r="P920" s="47">
        <f t="shared" si="688"/>
        <v>0</v>
      </c>
      <c r="Q920" s="47">
        <f t="shared" si="689"/>
        <v>6</v>
      </c>
      <c r="R920" s="47" t="str">
        <f t="shared" si="690"/>
        <v>13.6</v>
      </c>
      <c r="S920" s="47"/>
      <c r="T920" s="47"/>
      <c r="U920" s="47"/>
      <c r="V920" s="47"/>
      <c r="W920" s="47"/>
      <c r="X920" s="47"/>
      <c r="Y920" s="47"/>
      <c r="Z920" s="47"/>
    </row>
    <row r="921" spans="1:26" s="10" customFormat="1" ht="45" outlineLevel="1">
      <c r="A921" s="115">
        <f t="shared" si="700"/>
        <v>352</v>
      </c>
      <c r="B921" s="146" t="str">
        <f t="shared" si="701"/>
        <v>13.7</v>
      </c>
      <c r="C921" s="126" t="s">
        <v>434</v>
      </c>
      <c r="D921" s="186" t="s">
        <v>47</v>
      </c>
      <c r="E921" s="153">
        <v>4</v>
      </c>
      <c r="F921" s="119">
        <v>0</v>
      </c>
      <c r="G921" s="119">
        <f>E921*F921</f>
        <v>0</v>
      </c>
      <c r="H921" s="119" t="str">
        <f t="shared" si="702"/>
        <v>vlastní</v>
      </c>
      <c r="I921" s="47"/>
      <c r="J921" s="47"/>
      <c r="K921" s="47"/>
      <c r="L921" s="47">
        <f t="shared" si="685"/>
        <v>1</v>
      </c>
      <c r="M921" s="47">
        <f t="shared" si="686"/>
        <v>352</v>
      </c>
      <c r="N921" s="47"/>
      <c r="O921" s="47">
        <f t="shared" si="687"/>
        <v>13</v>
      </c>
      <c r="P921" s="47">
        <f t="shared" si="688"/>
        <v>1</v>
      </c>
      <c r="Q921" s="47">
        <f t="shared" si="689"/>
        <v>7</v>
      </c>
      <c r="R921" s="47" t="str">
        <f t="shared" si="690"/>
        <v>13.7</v>
      </c>
      <c r="S921" s="47"/>
      <c r="T921" s="47"/>
      <c r="U921" s="47"/>
      <c r="V921" s="47"/>
      <c r="W921" s="47"/>
      <c r="X921" s="47"/>
      <c r="Y921" s="47"/>
      <c r="Z921" s="47"/>
    </row>
    <row r="922" spans="1:26" s="10" customFormat="1" ht="22.5" outlineLevel="1">
      <c r="A922" s="115"/>
      <c r="B922" s="146"/>
      <c r="C922" s="126" t="s">
        <v>87</v>
      </c>
      <c r="D922" s="186"/>
      <c r="E922" s="153"/>
      <c r="F922" s="119"/>
      <c r="G922" s="119"/>
      <c r="H922" s="119"/>
      <c r="I922" s="47"/>
      <c r="J922" s="47"/>
      <c r="K922" s="47"/>
      <c r="L922" s="47">
        <f t="shared" si="685"/>
        <v>0</v>
      </c>
      <c r="M922" s="47">
        <f t="shared" si="686"/>
        <v>352</v>
      </c>
      <c r="N922" s="47"/>
      <c r="O922" s="47">
        <f t="shared" si="687"/>
        <v>13</v>
      </c>
      <c r="P922" s="47">
        <f t="shared" si="688"/>
        <v>0</v>
      </c>
      <c r="Q922" s="47">
        <f t="shared" si="689"/>
        <v>7</v>
      </c>
      <c r="R922" s="47" t="str">
        <f t="shared" si="690"/>
        <v>13.7</v>
      </c>
      <c r="S922" s="47"/>
      <c r="T922" s="47"/>
      <c r="U922" s="47"/>
      <c r="V922" s="47"/>
      <c r="W922" s="47"/>
      <c r="X922" s="47"/>
      <c r="Y922" s="47"/>
      <c r="Z922" s="47"/>
    </row>
    <row r="923" spans="1:26" s="10" customFormat="1" outlineLevel="1">
      <c r="A923" s="115" t="str">
        <f t="shared" ref="A923:A929" si="703">IF(L923=1,M923,"")</f>
        <v/>
      </c>
      <c r="B923" s="146" t="str">
        <f t="shared" ref="B923:B942" si="704">IF(P923=1,R923,"")</f>
        <v/>
      </c>
      <c r="C923" s="123"/>
      <c r="D923" s="187"/>
      <c r="E923" s="152"/>
      <c r="F923" s="119"/>
      <c r="G923" s="119"/>
      <c r="H923" s="119" t="str">
        <f t="shared" ref="H923:H929" si="705">IF(ISBLANK(D923),"","vlastní")</f>
        <v/>
      </c>
      <c r="I923" s="47"/>
      <c r="J923" s="47"/>
      <c r="K923" s="47"/>
      <c r="L923" s="47">
        <f t="shared" si="685"/>
        <v>0</v>
      </c>
      <c r="M923" s="47">
        <f t="shared" si="686"/>
        <v>352</v>
      </c>
      <c r="N923" s="47"/>
      <c r="O923" s="47">
        <f t="shared" si="687"/>
        <v>13</v>
      </c>
      <c r="P923" s="47">
        <f t="shared" si="688"/>
        <v>0</v>
      </c>
      <c r="Q923" s="47">
        <f t="shared" si="689"/>
        <v>7</v>
      </c>
      <c r="R923" s="47" t="str">
        <f t="shared" si="690"/>
        <v>13.7</v>
      </c>
      <c r="S923" s="47"/>
      <c r="T923" s="47"/>
      <c r="U923" s="47"/>
      <c r="V923" s="47"/>
      <c r="W923" s="47"/>
      <c r="X923" s="47"/>
      <c r="Y923" s="47"/>
      <c r="Z923" s="47"/>
    </row>
    <row r="924" spans="1:26" s="10" customFormat="1" ht="45" outlineLevel="1">
      <c r="A924" s="115">
        <f t="shared" si="703"/>
        <v>353</v>
      </c>
      <c r="B924" s="146" t="str">
        <f t="shared" si="704"/>
        <v>13.8</v>
      </c>
      <c r="C924" s="126" t="s">
        <v>401</v>
      </c>
      <c r="D924" s="186" t="s">
        <v>47</v>
      </c>
      <c r="E924" s="153">
        <v>2</v>
      </c>
      <c r="F924" s="119">
        <v>0</v>
      </c>
      <c r="G924" s="119">
        <f>E924*F924</f>
        <v>0</v>
      </c>
      <c r="H924" s="119" t="str">
        <f t="shared" si="705"/>
        <v>vlastní</v>
      </c>
      <c r="I924" s="47"/>
      <c r="J924" s="47"/>
      <c r="K924" s="47"/>
      <c r="L924" s="47">
        <f t="shared" si="685"/>
        <v>1</v>
      </c>
      <c r="M924" s="47">
        <f t="shared" si="686"/>
        <v>353</v>
      </c>
      <c r="N924" s="47"/>
      <c r="O924" s="47">
        <f t="shared" si="687"/>
        <v>13</v>
      </c>
      <c r="P924" s="47">
        <f t="shared" si="688"/>
        <v>1</v>
      </c>
      <c r="Q924" s="47">
        <f t="shared" si="689"/>
        <v>8</v>
      </c>
      <c r="R924" s="47" t="str">
        <f t="shared" si="690"/>
        <v>13.8</v>
      </c>
      <c r="S924" s="47"/>
      <c r="T924" s="47"/>
      <c r="U924" s="47"/>
      <c r="V924" s="47"/>
      <c r="W924" s="47"/>
      <c r="X924" s="47"/>
      <c r="Y924" s="47"/>
      <c r="Z924" s="47"/>
    </row>
    <row r="925" spans="1:26" s="10" customFormat="1" ht="22.5" outlineLevel="1">
      <c r="A925" s="115" t="str">
        <f t="shared" si="703"/>
        <v/>
      </c>
      <c r="B925" s="146" t="str">
        <f t="shared" si="704"/>
        <v/>
      </c>
      <c r="C925" s="126" t="s">
        <v>88</v>
      </c>
      <c r="D925" s="186"/>
      <c r="E925" s="153"/>
      <c r="F925" s="119"/>
      <c r="G925" s="119"/>
      <c r="H925" s="119" t="str">
        <f t="shared" si="705"/>
        <v/>
      </c>
      <c r="I925" s="47"/>
      <c r="J925" s="47"/>
      <c r="K925" s="47"/>
      <c r="L925" s="47">
        <f t="shared" si="685"/>
        <v>0</v>
      </c>
      <c r="M925" s="47">
        <f t="shared" si="686"/>
        <v>353</v>
      </c>
      <c r="N925" s="47"/>
      <c r="O925" s="47">
        <f t="shared" si="687"/>
        <v>13</v>
      </c>
      <c r="P925" s="47">
        <f t="shared" si="688"/>
        <v>0</v>
      </c>
      <c r="Q925" s="47">
        <f t="shared" si="689"/>
        <v>8</v>
      </c>
      <c r="R925" s="47" t="str">
        <f t="shared" si="690"/>
        <v>13.8</v>
      </c>
      <c r="S925" s="47"/>
      <c r="T925" s="47"/>
      <c r="U925" s="47"/>
      <c r="V925" s="47"/>
      <c r="W925" s="47"/>
      <c r="X925" s="47"/>
      <c r="Y925" s="47"/>
      <c r="Z925" s="47"/>
    </row>
    <row r="926" spans="1:26" s="10" customFormat="1" outlineLevel="1">
      <c r="A926" s="115" t="str">
        <f t="shared" si="703"/>
        <v/>
      </c>
      <c r="B926" s="146" t="str">
        <f t="shared" si="704"/>
        <v/>
      </c>
      <c r="C926" s="123"/>
      <c r="D926" s="187"/>
      <c r="E926" s="152"/>
      <c r="F926" s="119"/>
      <c r="G926" s="119"/>
      <c r="H926" s="119" t="str">
        <f t="shared" si="705"/>
        <v/>
      </c>
      <c r="I926" s="47"/>
      <c r="J926" s="47"/>
      <c r="K926" s="47"/>
      <c r="L926" s="47">
        <f t="shared" si="685"/>
        <v>0</v>
      </c>
      <c r="M926" s="47">
        <f t="shared" si="686"/>
        <v>353</v>
      </c>
      <c r="N926" s="47"/>
      <c r="O926" s="47">
        <f t="shared" si="687"/>
        <v>13</v>
      </c>
      <c r="P926" s="47">
        <f t="shared" si="688"/>
        <v>0</v>
      </c>
      <c r="Q926" s="47">
        <f t="shared" si="689"/>
        <v>8</v>
      </c>
      <c r="R926" s="47" t="str">
        <f t="shared" si="690"/>
        <v>13.8</v>
      </c>
      <c r="S926" s="47"/>
      <c r="T926" s="47"/>
      <c r="U926" s="47"/>
      <c r="V926" s="47"/>
      <c r="W926" s="47"/>
      <c r="X926" s="47"/>
      <c r="Y926" s="47"/>
      <c r="Z926" s="47"/>
    </row>
    <row r="927" spans="1:26" s="10" customFormat="1" ht="45" outlineLevel="1">
      <c r="A927" s="115">
        <f t="shared" si="703"/>
        <v>354</v>
      </c>
      <c r="B927" s="146" t="str">
        <f t="shared" si="704"/>
        <v>13.9</v>
      </c>
      <c r="C927" s="126" t="s">
        <v>398</v>
      </c>
      <c r="D927" s="186" t="s">
        <v>47</v>
      </c>
      <c r="E927" s="153">
        <v>2</v>
      </c>
      <c r="F927" s="119">
        <v>0</v>
      </c>
      <c r="G927" s="119">
        <f>E927*F927</f>
        <v>0</v>
      </c>
      <c r="H927" s="119" t="str">
        <f t="shared" si="705"/>
        <v>vlastní</v>
      </c>
      <c r="I927" s="47"/>
      <c r="J927" s="47"/>
      <c r="K927" s="47"/>
      <c r="L927" s="47">
        <f t="shared" si="685"/>
        <v>1</v>
      </c>
      <c r="M927" s="47">
        <f t="shared" si="686"/>
        <v>354</v>
      </c>
      <c r="N927" s="47"/>
      <c r="O927" s="47">
        <f t="shared" si="687"/>
        <v>13</v>
      </c>
      <c r="P927" s="47">
        <f t="shared" si="688"/>
        <v>1</v>
      </c>
      <c r="Q927" s="47">
        <f t="shared" si="689"/>
        <v>9</v>
      </c>
      <c r="R927" s="47" t="str">
        <f t="shared" si="690"/>
        <v>13.9</v>
      </c>
      <c r="S927" s="47"/>
      <c r="T927" s="47"/>
      <c r="U927" s="47"/>
      <c r="V927" s="47"/>
      <c r="W927" s="47"/>
      <c r="X927" s="47"/>
      <c r="Y927" s="47"/>
      <c r="Z927" s="47"/>
    </row>
    <row r="928" spans="1:26" s="10" customFormat="1" ht="22.5" outlineLevel="1">
      <c r="A928" s="115" t="str">
        <f t="shared" si="703"/>
        <v/>
      </c>
      <c r="B928" s="146" t="str">
        <f t="shared" si="704"/>
        <v/>
      </c>
      <c r="C928" s="126" t="s">
        <v>88</v>
      </c>
      <c r="D928" s="186"/>
      <c r="E928" s="153"/>
      <c r="F928" s="119"/>
      <c r="G928" s="119"/>
      <c r="H928" s="119" t="str">
        <f t="shared" si="705"/>
        <v/>
      </c>
      <c r="I928" s="47"/>
      <c r="J928" s="47"/>
      <c r="K928" s="47"/>
      <c r="L928" s="47">
        <f t="shared" si="685"/>
        <v>0</v>
      </c>
      <c r="M928" s="47">
        <f t="shared" si="686"/>
        <v>354</v>
      </c>
      <c r="N928" s="47"/>
      <c r="O928" s="47">
        <f t="shared" si="687"/>
        <v>13</v>
      </c>
      <c r="P928" s="47">
        <f t="shared" si="688"/>
        <v>0</v>
      </c>
      <c r="Q928" s="47">
        <f t="shared" si="689"/>
        <v>9</v>
      </c>
      <c r="R928" s="47" t="str">
        <f t="shared" si="690"/>
        <v>13.9</v>
      </c>
      <c r="S928" s="47"/>
      <c r="T928" s="47"/>
      <c r="U928" s="47"/>
      <c r="V928" s="47"/>
      <c r="W928" s="47"/>
      <c r="X928" s="47"/>
      <c r="Y928" s="47"/>
      <c r="Z928" s="47"/>
    </row>
    <row r="929" spans="1:26" s="10" customFormat="1" outlineLevel="1">
      <c r="A929" s="115" t="str">
        <f t="shared" si="703"/>
        <v/>
      </c>
      <c r="B929" s="146" t="str">
        <f t="shared" si="704"/>
        <v/>
      </c>
      <c r="C929" s="123"/>
      <c r="D929" s="187"/>
      <c r="E929" s="152"/>
      <c r="F929" s="119"/>
      <c r="G929" s="119"/>
      <c r="H929" s="119" t="str">
        <f t="shared" si="705"/>
        <v/>
      </c>
      <c r="I929" s="47"/>
      <c r="J929" s="47"/>
      <c r="K929" s="47"/>
      <c r="L929" s="47">
        <f t="shared" si="685"/>
        <v>0</v>
      </c>
      <c r="M929" s="47">
        <f t="shared" si="686"/>
        <v>354</v>
      </c>
      <c r="N929" s="47"/>
      <c r="O929" s="47">
        <f t="shared" si="687"/>
        <v>13</v>
      </c>
      <c r="P929" s="47">
        <f t="shared" si="688"/>
        <v>0</v>
      </c>
      <c r="Q929" s="47">
        <f t="shared" si="689"/>
        <v>9</v>
      </c>
      <c r="R929" s="47" t="str">
        <f t="shared" si="690"/>
        <v>13.9</v>
      </c>
      <c r="S929" s="47"/>
      <c r="T929" s="47"/>
      <c r="U929" s="47"/>
      <c r="V929" s="47"/>
      <c r="W929" s="47"/>
      <c r="X929" s="47"/>
      <c r="Y929" s="47"/>
      <c r="Z929" s="47"/>
    </row>
    <row r="930" spans="1:26" s="10" customFormat="1" ht="45" outlineLevel="1">
      <c r="A930" s="115">
        <f t="shared" ref="A930:A931" si="706">IF(L930=1,M930,"")</f>
        <v>355</v>
      </c>
      <c r="B930" s="146" t="str">
        <f t="shared" si="704"/>
        <v>13.10</v>
      </c>
      <c r="C930" s="126" t="s">
        <v>412</v>
      </c>
      <c r="D930" s="186" t="s">
        <v>47</v>
      </c>
      <c r="E930" s="153">
        <v>2</v>
      </c>
      <c r="F930" s="119">
        <v>0</v>
      </c>
      <c r="G930" s="119">
        <f>E930*F930</f>
        <v>0</v>
      </c>
      <c r="H930" s="119" t="str">
        <f t="shared" ref="H930:H931" si="707">IF(ISBLANK(D930),"","vlastní")</f>
        <v>vlastní</v>
      </c>
      <c r="I930" s="47"/>
      <c r="J930" s="47"/>
      <c r="K930" s="47"/>
      <c r="L930" s="47">
        <f t="shared" si="685"/>
        <v>1</v>
      </c>
      <c r="M930" s="47">
        <f t="shared" si="686"/>
        <v>355</v>
      </c>
      <c r="N930" s="47"/>
      <c r="O930" s="47">
        <f t="shared" si="687"/>
        <v>13</v>
      </c>
      <c r="P930" s="47">
        <f t="shared" si="688"/>
        <v>1</v>
      </c>
      <c r="Q930" s="47">
        <f t="shared" si="689"/>
        <v>10</v>
      </c>
      <c r="R930" s="47" t="str">
        <f t="shared" si="690"/>
        <v>13.10</v>
      </c>
      <c r="S930" s="47"/>
      <c r="T930" s="47"/>
      <c r="U930" s="47"/>
      <c r="V930" s="47"/>
      <c r="W930" s="47"/>
      <c r="X930" s="47"/>
      <c r="Y930" s="47"/>
      <c r="Z930" s="47"/>
    </row>
    <row r="931" spans="1:26" s="10" customFormat="1" ht="22.5" outlineLevel="1">
      <c r="A931" s="115" t="str">
        <f t="shared" si="706"/>
        <v/>
      </c>
      <c r="B931" s="146" t="str">
        <f t="shared" si="704"/>
        <v/>
      </c>
      <c r="C931" s="126" t="s">
        <v>87</v>
      </c>
      <c r="D931" s="186"/>
      <c r="E931" s="153"/>
      <c r="F931" s="119"/>
      <c r="G931" s="119"/>
      <c r="H931" s="119" t="str">
        <f t="shared" si="707"/>
        <v/>
      </c>
      <c r="I931" s="47"/>
      <c r="J931" s="47"/>
      <c r="K931" s="47"/>
      <c r="L931" s="47">
        <f t="shared" si="685"/>
        <v>0</v>
      </c>
      <c r="M931" s="47">
        <f t="shared" si="686"/>
        <v>355</v>
      </c>
      <c r="N931" s="47"/>
      <c r="O931" s="47">
        <f t="shared" si="687"/>
        <v>13</v>
      </c>
      <c r="P931" s="47">
        <f t="shared" si="688"/>
        <v>0</v>
      </c>
      <c r="Q931" s="47">
        <f t="shared" si="689"/>
        <v>10</v>
      </c>
      <c r="R931" s="47" t="str">
        <f t="shared" si="690"/>
        <v>13.10</v>
      </c>
      <c r="S931" s="47"/>
      <c r="T931" s="47"/>
      <c r="U931" s="47"/>
      <c r="V931" s="47"/>
      <c r="W931" s="47"/>
      <c r="X931" s="47"/>
      <c r="Y931" s="47"/>
      <c r="Z931" s="47"/>
    </row>
    <row r="932" spans="1:26" s="10" customFormat="1" outlineLevel="1">
      <c r="A932" s="115"/>
      <c r="B932" s="146" t="str">
        <f t="shared" si="704"/>
        <v/>
      </c>
      <c r="C932" s="123"/>
      <c r="D932" s="186"/>
      <c r="E932" s="153"/>
      <c r="F932" s="119"/>
      <c r="G932" s="119"/>
      <c r="H932" s="119"/>
      <c r="I932" s="47"/>
      <c r="J932" s="47"/>
      <c r="K932" s="47"/>
      <c r="L932" s="47">
        <f t="shared" si="685"/>
        <v>0</v>
      </c>
      <c r="M932" s="47">
        <f t="shared" si="686"/>
        <v>355</v>
      </c>
      <c r="N932" s="47"/>
      <c r="O932" s="47">
        <f t="shared" si="687"/>
        <v>13</v>
      </c>
      <c r="P932" s="47">
        <f t="shared" si="688"/>
        <v>0</v>
      </c>
      <c r="Q932" s="47">
        <f t="shared" si="689"/>
        <v>10</v>
      </c>
      <c r="R932" s="47" t="str">
        <f t="shared" si="690"/>
        <v>13.10</v>
      </c>
      <c r="S932" s="47"/>
      <c r="T932" s="47"/>
      <c r="U932" s="47"/>
      <c r="V932" s="47"/>
      <c r="W932" s="47"/>
      <c r="X932" s="47"/>
      <c r="Y932" s="47"/>
      <c r="Z932" s="47"/>
    </row>
    <row r="933" spans="1:26" s="10" customFormat="1" ht="45" outlineLevel="1">
      <c r="A933" s="115">
        <f t="shared" ref="A933:A934" si="708">IF(L933=1,M933,"")</f>
        <v>356</v>
      </c>
      <c r="B933" s="146" t="str">
        <f t="shared" si="704"/>
        <v>13.11</v>
      </c>
      <c r="C933" s="126" t="s">
        <v>435</v>
      </c>
      <c r="D933" s="186" t="s">
        <v>47</v>
      </c>
      <c r="E933" s="153">
        <v>4</v>
      </c>
      <c r="F933" s="119">
        <v>0</v>
      </c>
      <c r="G933" s="119">
        <f>E933*F933</f>
        <v>0</v>
      </c>
      <c r="H933" s="119" t="str">
        <f t="shared" ref="H933:H934" si="709">IF(ISBLANK(D933),"","vlastní")</f>
        <v>vlastní</v>
      </c>
      <c r="I933" s="47"/>
      <c r="J933" s="47"/>
      <c r="K933" s="47"/>
      <c r="L933" s="47">
        <f t="shared" si="685"/>
        <v>1</v>
      </c>
      <c r="M933" s="47">
        <f t="shared" si="686"/>
        <v>356</v>
      </c>
      <c r="N933" s="47"/>
      <c r="O933" s="47">
        <f t="shared" si="687"/>
        <v>13</v>
      </c>
      <c r="P933" s="47">
        <f t="shared" si="688"/>
        <v>1</v>
      </c>
      <c r="Q933" s="47">
        <f t="shared" si="689"/>
        <v>11</v>
      </c>
      <c r="R933" s="47" t="str">
        <f t="shared" si="690"/>
        <v>13.11</v>
      </c>
      <c r="S933" s="47"/>
      <c r="T933" s="47"/>
      <c r="U933" s="47"/>
      <c r="V933" s="47"/>
      <c r="W933" s="47"/>
      <c r="X933" s="47"/>
      <c r="Y933" s="47"/>
      <c r="Z933" s="47"/>
    </row>
    <row r="934" spans="1:26" s="10" customFormat="1" ht="22.5" outlineLevel="1">
      <c r="A934" s="115" t="str">
        <f t="shared" si="708"/>
        <v/>
      </c>
      <c r="B934" s="146" t="str">
        <f t="shared" si="704"/>
        <v/>
      </c>
      <c r="C934" s="126" t="s">
        <v>87</v>
      </c>
      <c r="D934" s="186"/>
      <c r="E934" s="153"/>
      <c r="F934" s="119"/>
      <c r="G934" s="119"/>
      <c r="H934" s="119" t="str">
        <f t="shared" si="709"/>
        <v/>
      </c>
      <c r="I934" s="47"/>
      <c r="J934" s="47"/>
      <c r="K934" s="47"/>
      <c r="L934" s="47">
        <f t="shared" si="685"/>
        <v>0</v>
      </c>
      <c r="M934" s="47">
        <f t="shared" si="686"/>
        <v>356</v>
      </c>
      <c r="N934" s="47"/>
      <c r="O934" s="47">
        <f t="shared" si="687"/>
        <v>13</v>
      </c>
      <c r="P934" s="47">
        <f t="shared" si="688"/>
        <v>0</v>
      </c>
      <c r="Q934" s="47">
        <f t="shared" si="689"/>
        <v>11</v>
      </c>
      <c r="R934" s="47" t="str">
        <f t="shared" si="690"/>
        <v>13.11</v>
      </c>
      <c r="S934" s="47"/>
      <c r="T934" s="47"/>
      <c r="U934" s="47"/>
      <c r="V934" s="47"/>
      <c r="W934" s="47"/>
      <c r="X934" s="47"/>
      <c r="Y934" s="47"/>
      <c r="Z934" s="47"/>
    </row>
    <row r="935" spans="1:26" s="10" customFormat="1" outlineLevel="1">
      <c r="A935" s="115"/>
      <c r="B935" s="146" t="str">
        <f t="shared" si="704"/>
        <v/>
      </c>
      <c r="C935" s="123"/>
      <c r="D935" s="186"/>
      <c r="E935" s="153"/>
      <c r="F935" s="119"/>
      <c r="G935" s="119"/>
      <c r="H935" s="119"/>
      <c r="I935" s="47"/>
      <c r="J935" s="47"/>
      <c r="K935" s="47"/>
      <c r="L935" s="47">
        <f t="shared" si="685"/>
        <v>0</v>
      </c>
      <c r="M935" s="47">
        <f t="shared" si="686"/>
        <v>356</v>
      </c>
      <c r="N935" s="47"/>
      <c r="O935" s="47">
        <f t="shared" si="687"/>
        <v>13</v>
      </c>
      <c r="P935" s="47">
        <f t="shared" si="688"/>
        <v>0</v>
      </c>
      <c r="Q935" s="47">
        <f t="shared" si="689"/>
        <v>11</v>
      </c>
      <c r="R935" s="47" t="str">
        <f t="shared" si="690"/>
        <v>13.11</v>
      </c>
      <c r="S935" s="47"/>
      <c r="T935" s="47"/>
      <c r="U935" s="47"/>
      <c r="V935" s="47"/>
      <c r="W935" s="47"/>
      <c r="X935" s="47"/>
      <c r="Y935" s="47"/>
      <c r="Z935" s="47"/>
    </row>
    <row r="936" spans="1:26" s="10" customFormat="1" ht="33.75" outlineLevel="1">
      <c r="A936" s="115">
        <f t="shared" ref="A936" si="710">IF(L936=1,M936,"")</f>
        <v>357</v>
      </c>
      <c r="B936" s="146" t="str">
        <f t="shared" si="704"/>
        <v>13.12</v>
      </c>
      <c r="C936" s="126" t="s">
        <v>90</v>
      </c>
      <c r="D936" s="134" t="s">
        <v>47</v>
      </c>
      <c r="E936" s="153">
        <v>62</v>
      </c>
      <c r="F936" s="119">
        <v>0</v>
      </c>
      <c r="G936" s="119">
        <f t="shared" ref="G936:G945" si="711">E936*F936</f>
        <v>0</v>
      </c>
      <c r="H936" s="119" t="str">
        <f t="shared" ref="H936" si="712">IF(ISBLANK(D936),"","vlastní")</f>
        <v>vlastní</v>
      </c>
      <c r="I936" s="47"/>
      <c r="J936" s="47"/>
      <c r="K936" s="47"/>
      <c r="L936" s="47">
        <f t="shared" si="685"/>
        <v>1</v>
      </c>
      <c r="M936" s="47">
        <f t="shared" si="686"/>
        <v>357</v>
      </c>
      <c r="N936" s="47"/>
      <c r="O936" s="47">
        <f t="shared" si="687"/>
        <v>13</v>
      </c>
      <c r="P936" s="47">
        <f t="shared" si="688"/>
        <v>1</v>
      </c>
      <c r="Q936" s="47">
        <f t="shared" si="689"/>
        <v>12</v>
      </c>
      <c r="R936" s="47" t="str">
        <f t="shared" si="690"/>
        <v>13.12</v>
      </c>
      <c r="S936" s="47"/>
      <c r="T936" s="47"/>
      <c r="U936" s="47"/>
      <c r="V936" s="47"/>
      <c r="W936" s="47"/>
      <c r="X936" s="47"/>
      <c r="Y936" s="47"/>
      <c r="Z936" s="47"/>
    </row>
    <row r="937" spans="1:26" s="10" customFormat="1" outlineLevel="1">
      <c r="A937" s="115"/>
      <c r="B937" s="146" t="str">
        <f t="shared" si="704"/>
        <v/>
      </c>
      <c r="C937" s="123"/>
      <c r="D937" s="124"/>
      <c r="E937" s="152"/>
      <c r="F937" s="119"/>
      <c r="G937" s="119"/>
      <c r="H937" s="119"/>
      <c r="I937" s="47"/>
      <c r="J937" s="47"/>
      <c r="K937" s="47"/>
      <c r="L937" s="47">
        <f t="shared" si="685"/>
        <v>0</v>
      </c>
      <c r="M937" s="47">
        <f t="shared" si="686"/>
        <v>357</v>
      </c>
      <c r="N937" s="47"/>
      <c r="O937" s="47">
        <f t="shared" si="687"/>
        <v>13</v>
      </c>
      <c r="P937" s="47">
        <f t="shared" si="688"/>
        <v>0</v>
      </c>
      <c r="Q937" s="47">
        <f t="shared" si="689"/>
        <v>12</v>
      </c>
      <c r="R937" s="47" t="str">
        <f t="shared" si="690"/>
        <v>13.12</v>
      </c>
      <c r="S937" s="47"/>
      <c r="T937" s="47"/>
      <c r="U937" s="47"/>
      <c r="V937" s="47"/>
      <c r="W937" s="47"/>
      <c r="X937" s="47"/>
      <c r="Y937" s="47"/>
      <c r="Z937" s="47"/>
    </row>
    <row r="938" spans="1:26" s="10" customFormat="1" ht="33.75" outlineLevel="1">
      <c r="A938" s="115">
        <f t="shared" ref="A938" si="713">IF(L938=1,M938,"")</f>
        <v>358</v>
      </c>
      <c r="B938" s="146" t="str">
        <f t="shared" ref="B938:B939" si="714">IF(P938=1,R938,"")</f>
        <v>13.13</v>
      </c>
      <c r="C938" s="126" t="s">
        <v>73</v>
      </c>
      <c r="D938" s="134" t="s">
        <v>47</v>
      </c>
      <c r="E938" s="153">
        <v>9</v>
      </c>
      <c r="F938" s="119">
        <v>0</v>
      </c>
      <c r="G938" s="119">
        <f t="shared" si="711"/>
        <v>0</v>
      </c>
      <c r="H938" s="119" t="str">
        <f t="shared" ref="H938" si="715">IF(ISBLANK(D938),"","vlastní")</f>
        <v>vlastní</v>
      </c>
      <c r="I938" s="47"/>
      <c r="J938" s="47"/>
      <c r="K938" s="47"/>
      <c r="L938" s="47">
        <f t="shared" si="685"/>
        <v>1</v>
      </c>
      <c r="M938" s="47">
        <f t="shared" si="686"/>
        <v>358</v>
      </c>
      <c r="N938" s="47"/>
      <c r="O938" s="47">
        <f t="shared" si="687"/>
        <v>13</v>
      </c>
      <c r="P938" s="47">
        <f t="shared" si="688"/>
        <v>1</v>
      </c>
      <c r="Q938" s="47">
        <f t="shared" si="689"/>
        <v>13</v>
      </c>
      <c r="R938" s="47" t="str">
        <f t="shared" si="690"/>
        <v>13.13</v>
      </c>
      <c r="S938" s="47"/>
      <c r="T938" s="47"/>
      <c r="U938" s="47"/>
      <c r="V938" s="47"/>
      <c r="W938" s="47"/>
      <c r="X938" s="47"/>
      <c r="Y938" s="47"/>
      <c r="Z938" s="47"/>
    </row>
    <row r="939" spans="1:26" s="10" customFormat="1" outlineLevel="1">
      <c r="A939" s="115"/>
      <c r="B939" s="146" t="str">
        <f t="shared" si="714"/>
        <v/>
      </c>
      <c r="C939" s="123"/>
      <c r="D939" s="124"/>
      <c r="E939" s="152"/>
      <c r="F939" s="119"/>
      <c r="G939" s="119"/>
      <c r="H939" s="119"/>
      <c r="I939" s="47"/>
      <c r="J939" s="47"/>
      <c r="K939" s="47"/>
      <c r="L939" s="47">
        <f t="shared" si="685"/>
        <v>0</v>
      </c>
      <c r="M939" s="47">
        <f t="shared" si="686"/>
        <v>358</v>
      </c>
      <c r="N939" s="47"/>
      <c r="O939" s="47">
        <f t="shared" si="687"/>
        <v>13</v>
      </c>
      <c r="P939" s="47">
        <f t="shared" si="688"/>
        <v>0</v>
      </c>
      <c r="Q939" s="47">
        <f t="shared" si="689"/>
        <v>13</v>
      </c>
      <c r="R939" s="47" t="str">
        <f t="shared" si="690"/>
        <v>13.13</v>
      </c>
      <c r="S939" s="47"/>
      <c r="T939" s="47"/>
      <c r="U939" s="47"/>
      <c r="V939" s="47"/>
      <c r="W939" s="47"/>
      <c r="X939" s="47"/>
      <c r="Y939" s="47"/>
      <c r="Z939" s="47"/>
    </row>
    <row r="940" spans="1:26" s="10" customFormat="1" ht="33.75" outlineLevel="1">
      <c r="A940" s="115">
        <f t="shared" ref="A940" si="716">IF(L940=1,M940,"")</f>
        <v>359</v>
      </c>
      <c r="B940" s="146" t="str">
        <f t="shared" si="704"/>
        <v>13.14</v>
      </c>
      <c r="C940" s="126" t="s">
        <v>57</v>
      </c>
      <c r="D940" s="134" t="s">
        <v>47</v>
      </c>
      <c r="E940" s="153">
        <v>7</v>
      </c>
      <c r="F940" s="119">
        <v>0</v>
      </c>
      <c r="G940" s="119">
        <f t="shared" si="711"/>
        <v>0</v>
      </c>
      <c r="H940" s="119" t="str">
        <f t="shared" ref="H940" si="717">IF(ISBLANK(D940),"","vlastní")</f>
        <v>vlastní</v>
      </c>
      <c r="I940" s="47"/>
      <c r="J940" s="47"/>
      <c r="K940" s="47"/>
      <c r="L940" s="47">
        <f t="shared" si="685"/>
        <v>1</v>
      </c>
      <c r="M940" s="47">
        <f t="shared" si="686"/>
        <v>359</v>
      </c>
      <c r="N940" s="47"/>
      <c r="O940" s="47">
        <f t="shared" si="687"/>
        <v>13</v>
      </c>
      <c r="P940" s="47">
        <f t="shared" si="688"/>
        <v>1</v>
      </c>
      <c r="Q940" s="47">
        <f t="shared" si="689"/>
        <v>14</v>
      </c>
      <c r="R940" s="47" t="str">
        <f t="shared" si="690"/>
        <v>13.14</v>
      </c>
      <c r="S940" s="47"/>
      <c r="T940" s="47"/>
      <c r="U940" s="47"/>
      <c r="V940" s="47"/>
      <c r="W940" s="47"/>
      <c r="X940" s="47"/>
      <c r="Y940" s="47"/>
      <c r="Z940" s="47"/>
    </row>
    <row r="941" spans="1:26" s="10" customFormat="1" outlineLevel="1">
      <c r="A941" s="115"/>
      <c r="B941" s="146" t="str">
        <f t="shared" si="704"/>
        <v/>
      </c>
      <c r="C941" s="123"/>
      <c r="D941" s="124"/>
      <c r="E941" s="152"/>
      <c r="F941" s="119"/>
      <c r="G941" s="119"/>
      <c r="H941" s="119"/>
      <c r="I941" s="47"/>
      <c r="J941" s="47"/>
      <c r="K941" s="47"/>
      <c r="L941" s="47">
        <f t="shared" si="685"/>
        <v>0</v>
      </c>
      <c r="M941" s="47">
        <f t="shared" si="686"/>
        <v>359</v>
      </c>
      <c r="N941" s="47"/>
      <c r="O941" s="47">
        <f t="shared" si="687"/>
        <v>13</v>
      </c>
      <c r="P941" s="47">
        <f t="shared" si="688"/>
        <v>0</v>
      </c>
      <c r="Q941" s="47">
        <f t="shared" si="689"/>
        <v>14</v>
      </c>
      <c r="R941" s="47" t="str">
        <f t="shared" si="690"/>
        <v>13.14</v>
      </c>
      <c r="S941" s="47"/>
      <c r="T941" s="47"/>
      <c r="U941" s="47"/>
      <c r="V941" s="47"/>
      <c r="W941" s="47"/>
      <c r="X941" s="47"/>
      <c r="Y941" s="47"/>
      <c r="Z941" s="47"/>
    </row>
    <row r="942" spans="1:26" s="10" customFormat="1" ht="56.25" outlineLevel="1">
      <c r="A942" s="115">
        <f t="shared" ref="A942" si="718">IF(L942=1,M942,"")</f>
        <v>360</v>
      </c>
      <c r="B942" s="146" t="str">
        <f t="shared" si="704"/>
        <v>13.15</v>
      </c>
      <c r="C942" s="126" t="s">
        <v>402</v>
      </c>
      <c r="D942" s="134" t="s">
        <v>47</v>
      </c>
      <c r="E942" s="153">
        <v>18</v>
      </c>
      <c r="F942" s="119">
        <v>0</v>
      </c>
      <c r="G942" s="119">
        <f t="shared" si="711"/>
        <v>0</v>
      </c>
      <c r="H942" s="119" t="str">
        <f t="shared" ref="H942" si="719">IF(ISBLANK(D942),"","vlastní")</f>
        <v>vlastní</v>
      </c>
      <c r="I942" s="47"/>
      <c r="J942" s="47"/>
      <c r="K942" s="47"/>
      <c r="L942" s="47">
        <f t="shared" si="685"/>
        <v>1</v>
      </c>
      <c r="M942" s="47">
        <f t="shared" si="686"/>
        <v>360</v>
      </c>
      <c r="N942" s="47"/>
      <c r="O942" s="47">
        <f t="shared" si="687"/>
        <v>13</v>
      </c>
      <c r="P942" s="47">
        <f t="shared" si="688"/>
        <v>1</v>
      </c>
      <c r="Q942" s="47">
        <f t="shared" si="689"/>
        <v>15</v>
      </c>
      <c r="R942" s="47" t="str">
        <f t="shared" si="690"/>
        <v>13.15</v>
      </c>
      <c r="S942" s="47"/>
      <c r="T942" s="47"/>
      <c r="U942" s="47"/>
      <c r="V942" s="47"/>
      <c r="W942" s="47"/>
      <c r="X942" s="47"/>
      <c r="Y942" s="47"/>
      <c r="Z942" s="47"/>
    </row>
    <row r="943" spans="1:26" s="10" customFormat="1" ht="22.5" outlineLevel="1">
      <c r="A943" s="115"/>
      <c r="B943" s="146"/>
      <c r="C943" s="126" t="s">
        <v>88</v>
      </c>
      <c r="D943" s="134"/>
      <c r="E943" s="153"/>
      <c r="F943" s="119"/>
      <c r="G943" s="119"/>
      <c r="H943" s="119"/>
      <c r="I943" s="47"/>
      <c r="J943" s="47"/>
      <c r="K943" s="47"/>
      <c r="L943" s="47">
        <f t="shared" si="685"/>
        <v>0</v>
      </c>
      <c r="M943" s="47">
        <f t="shared" si="686"/>
        <v>360</v>
      </c>
      <c r="N943" s="47"/>
      <c r="O943" s="47">
        <f t="shared" si="687"/>
        <v>13</v>
      </c>
      <c r="P943" s="47">
        <f t="shared" si="688"/>
        <v>0</v>
      </c>
      <c r="Q943" s="47">
        <f t="shared" si="689"/>
        <v>15</v>
      </c>
      <c r="R943" s="47" t="str">
        <f t="shared" si="690"/>
        <v>13.15</v>
      </c>
      <c r="S943" s="47"/>
      <c r="T943" s="47"/>
      <c r="U943" s="47"/>
      <c r="V943" s="47"/>
      <c r="W943" s="47"/>
      <c r="X943" s="47"/>
      <c r="Y943" s="47"/>
      <c r="Z943" s="47"/>
    </row>
    <row r="944" spans="1:26" s="10" customFormat="1" outlineLevel="1">
      <c r="A944" s="115"/>
      <c r="B944" s="146" t="str">
        <f t="shared" ref="B944:B1012" si="720">IF(P944=1,R944,"")</f>
        <v/>
      </c>
      <c r="C944" s="123"/>
      <c r="D944" s="124"/>
      <c r="E944" s="152"/>
      <c r="F944" s="119"/>
      <c r="G944" s="119"/>
      <c r="H944" s="119"/>
      <c r="I944" s="47"/>
      <c r="J944" s="47"/>
      <c r="K944" s="47"/>
      <c r="L944" s="47">
        <f t="shared" si="685"/>
        <v>0</v>
      </c>
      <c r="M944" s="47">
        <f t="shared" si="686"/>
        <v>360</v>
      </c>
      <c r="N944" s="47"/>
      <c r="O944" s="47">
        <f t="shared" si="687"/>
        <v>13</v>
      </c>
      <c r="P944" s="47">
        <f t="shared" si="688"/>
        <v>0</v>
      </c>
      <c r="Q944" s="47">
        <f t="shared" si="689"/>
        <v>15</v>
      </c>
      <c r="R944" s="47" t="str">
        <f t="shared" si="690"/>
        <v>13.15</v>
      </c>
      <c r="S944" s="47"/>
      <c r="T944" s="47"/>
      <c r="U944" s="47"/>
      <c r="V944" s="47"/>
      <c r="W944" s="47"/>
      <c r="X944" s="47"/>
      <c r="Y944" s="47"/>
      <c r="Z944" s="47"/>
    </row>
    <row r="945" spans="1:26" s="10" customFormat="1" ht="56.25" outlineLevel="1">
      <c r="A945" s="115">
        <f t="shared" ref="A945" si="721">IF(L945=1,M945,"")</f>
        <v>361</v>
      </c>
      <c r="B945" s="146" t="str">
        <f t="shared" si="720"/>
        <v>13.16</v>
      </c>
      <c r="C945" s="126" t="s">
        <v>403</v>
      </c>
      <c r="D945" s="134" t="s">
        <v>47</v>
      </c>
      <c r="E945" s="153">
        <v>10</v>
      </c>
      <c r="F945" s="119">
        <v>0</v>
      </c>
      <c r="G945" s="119">
        <f t="shared" si="711"/>
        <v>0</v>
      </c>
      <c r="H945" s="119" t="str">
        <f t="shared" ref="H945" si="722">IF(ISBLANK(D945),"","vlastní")</f>
        <v>vlastní</v>
      </c>
      <c r="I945" s="47"/>
      <c r="J945" s="47"/>
      <c r="K945" s="47"/>
      <c r="L945" s="47">
        <f t="shared" si="685"/>
        <v>1</v>
      </c>
      <c r="M945" s="47">
        <f t="shared" si="686"/>
        <v>361</v>
      </c>
      <c r="N945" s="47"/>
      <c r="O945" s="47">
        <f t="shared" si="687"/>
        <v>13</v>
      </c>
      <c r="P945" s="47">
        <f t="shared" si="688"/>
        <v>1</v>
      </c>
      <c r="Q945" s="47">
        <f t="shared" si="689"/>
        <v>16</v>
      </c>
      <c r="R945" s="47" t="str">
        <f t="shared" si="690"/>
        <v>13.16</v>
      </c>
      <c r="S945" s="47"/>
      <c r="T945" s="47"/>
      <c r="U945" s="47"/>
      <c r="V945" s="47"/>
      <c r="W945" s="47"/>
      <c r="X945" s="47"/>
      <c r="Y945" s="47"/>
      <c r="Z945" s="47"/>
    </row>
    <row r="946" spans="1:26" s="10" customFormat="1" ht="22.5" outlineLevel="1">
      <c r="A946" s="115"/>
      <c r="B946" s="146"/>
      <c r="C946" s="126" t="s">
        <v>88</v>
      </c>
      <c r="D946" s="134"/>
      <c r="E946" s="153"/>
      <c r="F946" s="119"/>
      <c r="G946" s="119"/>
      <c r="H946" s="119"/>
      <c r="I946" s="47"/>
      <c r="J946" s="47"/>
      <c r="K946" s="47"/>
      <c r="L946" s="47">
        <f t="shared" si="685"/>
        <v>0</v>
      </c>
      <c r="M946" s="47">
        <f t="shared" si="686"/>
        <v>361</v>
      </c>
      <c r="N946" s="47"/>
      <c r="O946" s="47">
        <f t="shared" si="687"/>
        <v>13</v>
      </c>
      <c r="P946" s="47">
        <f t="shared" si="688"/>
        <v>0</v>
      </c>
      <c r="Q946" s="47">
        <f t="shared" si="689"/>
        <v>16</v>
      </c>
      <c r="R946" s="47" t="str">
        <f t="shared" si="690"/>
        <v>13.16</v>
      </c>
      <c r="S946" s="47"/>
      <c r="T946" s="47"/>
      <c r="U946" s="47"/>
      <c r="V946" s="47"/>
      <c r="W946" s="47"/>
      <c r="X946" s="47"/>
      <c r="Y946" s="47"/>
      <c r="Z946" s="47"/>
    </row>
    <row r="947" spans="1:26" s="10" customFormat="1" outlineLevel="1">
      <c r="A947" s="115"/>
      <c r="B947" s="146" t="str">
        <f t="shared" ref="B947" si="723">IF(P947=1,R947,"")</f>
        <v/>
      </c>
      <c r="C947" s="123"/>
      <c r="D947" s="124"/>
      <c r="E947" s="152"/>
      <c r="F947" s="119"/>
      <c r="G947" s="119"/>
      <c r="H947" s="119"/>
      <c r="I947" s="47"/>
      <c r="J947" s="47"/>
      <c r="K947" s="47"/>
      <c r="L947" s="47">
        <f t="shared" si="685"/>
        <v>0</v>
      </c>
      <c r="M947" s="47">
        <f t="shared" si="686"/>
        <v>361</v>
      </c>
      <c r="N947" s="47"/>
      <c r="O947" s="47">
        <f t="shared" si="687"/>
        <v>13</v>
      </c>
      <c r="P947" s="47">
        <f t="shared" si="688"/>
        <v>0</v>
      </c>
      <c r="Q947" s="47">
        <f t="shared" si="689"/>
        <v>16</v>
      </c>
      <c r="R947" s="47" t="str">
        <f t="shared" si="690"/>
        <v>13.16</v>
      </c>
      <c r="S947" s="47"/>
      <c r="T947" s="47"/>
      <c r="U947" s="47"/>
      <c r="V947" s="47"/>
      <c r="W947" s="47"/>
      <c r="X947" s="47"/>
      <c r="Y947" s="47"/>
      <c r="Z947" s="47"/>
    </row>
    <row r="948" spans="1:26" s="10" customFormat="1" ht="67.5" outlineLevel="1">
      <c r="A948" s="115">
        <f t="shared" ref="A948:A1010" si="724">IF(L948=1,M948,"")</f>
        <v>362</v>
      </c>
      <c r="B948" s="146" t="str">
        <f t="shared" si="720"/>
        <v>13.17</v>
      </c>
      <c r="C948" s="125" t="s">
        <v>99</v>
      </c>
      <c r="D948" s="117" t="s">
        <v>47</v>
      </c>
      <c r="E948" s="119">
        <v>2</v>
      </c>
      <c r="F948" s="119">
        <v>0</v>
      </c>
      <c r="G948" s="119">
        <f>E948*F948</f>
        <v>0</v>
      </c>
      <c r="H948" s="119" t="str">
        <f t="shared" ref="H948:H997" si="725">IF(ISBLANK(D948),"","vlastní")</f>
        <v>vlastní</v>
      </c>
      <c r="I948" s="47"/>
      <c r="J948" s="47"/>
      <c r="K948" s="47"/>
      <c r="L948" s="47">
        <f t="shared" si="685"/>
        <v>1</v>
      </c>
      <c r="M948" s="47">
        <f t="shared" si="686"/>
        <v>362</v>
      </c>
      <c r="N948" s="47"/>
      <c r="O948" s="47">
        <f t="shared" si="687"/>
        <v>13</v>
      </c>
      <c r="P948" s="47">
        <f t="shared" si="688"/>
        <v>1</v>
      </c>
      <c r="Q948" s="47">
        <f t="shared" si="689"/>
        <v>17</v>
      </c>
      <c r="R948" s="47" t="str">
        <f t="shared" si="690"/>
        <v>13.17</v>
      </c>
      <c r="S948" s="47"/>
      <c r="T948" s="47"/>
      <c r="U948" s="47"/>
      <c r="V948" s="47"/>
      <c r="W948" s="47"/>
      <c r="X948" s="47"/>
      <c r="Y948" s="47"/>
      <c r="Z948" s="47"/>
    </row>
    <row r="949" spans="1:26" s="10" customFormat="1" outlineLevel="1">
      <c r="A949" s="115" t="str">
        <f t="shared" si="724"/>
        <v/>
      </c>
      <c r="B949" s="146" t="str">
        <f t="shared" si="720"/>
        <v/>
      </c>
      <c r="C949" s="125" t="s">
        <v>395</v>
      </c>
      <c r="D949" s="117"/>
      <c r="E949" s="119"/>
      <c r="F949" s="119"/>
      <c r="G949" s="119"/>
      <c r="H949" s="119" t="str">
        <f t="shared" si="725"/>
        <v/>
      </c>
      <c r="I949" s="47"/>
      <c r="J949" s="47"/>
      <c r="K949" s="47"/>
      <c r="L949" s="47">
        <f t="shared" si="685"/>
        <v>0</v>
      </c>
      <c r="M949" s="47">
        <f t="shared" si="686"/>
        <v>362</v>
      </c>
      <c r="N949" s="47"/>
      <c r="O949" s="47">
        <f t="shared" si="687"/>
        <v>13</v>
      </c>
      <c r="P949" s="47">
        <f t="shared" si="688"/>
        <v>0</v>
      </c>
      <c r="Q949" s="47">
        <f t="shared" si="689"/>
        <v>17</v>
      </c>
      <c r="R949" s="47" t="str">
        <f t="shared" si="690"/>
        <v>13.17</v>
      </c>
      <c r="S949" s="47"/>
      <c r="T949" s="47"/>
      <c r="U949" s="47"/>
      <c r="V949" s="47"/>
      <c r="W949" s="47"/>
      <c r="X949" s="47"/>
      <c r="Y949" s="47"/>
      <c r="Z949" s="47"/>
    </row>
    <row r="950" spans="1:26" s="10" customFormat="1" outlineLevel="1">
      <c r="A950" s="115" t="str">
        <f t="shared" si="724"/>
        <v/>
      </c>
      <c r="B950" s="146" t="str">
        <f t="shared" si="720"/>
        <v/>
      </c>
      <c r="C950" s="123"/>
      <c r="D950" s="124"/>
      <c r="E950" s="152"/>
      <c r="F950" s="119"/>
      <c r="G950" s="119"/>
      <c r="H950" s="119" t="str">
        <f t="shared" si="725"/>
        <v/>
      </c>
      <c r="I950" s="47"/>
      <c r="J950" s="47"/>
      <c r="K950" s="47"/>
      <c r="L950" s="47">
        <f t="shared" si="685"/>
        <v>0</v>
      </c>
      <c r="M950" s="47">
        <f t="shared" si="686"/>
        <v>362</v>
      </c>
      <c r="N950" s="47"/>
      <c r="O950" s="47">
        <f t="shared" si="687"/>
        <v>13</v>
      </c>
      <c r="P950" s="47">
        <f t="shared" si="688"/>
        <v>0</v>
      </c>
      <c r="Q950" s="47">
        <f t="shared" si="689"/>
        <v>17</v>
      </c>
      <c r="R950" s="47" t="str">
        <f t="shared" si="690"/>
        <v>13.17</v>
      </c>
      <c r="S950" s="47"/>
      <c r="T950" s="47"/>
      <c r="U950" s="47"/>
      <c r="V950" s="47"/>
      <c r="W950" s="47"/>
      <c r="X950" s="47"/>
      <c r="Y950" s="47"/>
      <c r="Z950" s="47"/>
    </row>
    <row r="951" spans="1:26" s="10" customFormat="1" ht="67.5" outlineLevel="1">
      <c r="A951" s="115">
        <f t="shared" si="724"/>
        <v>363</v>
      </c>
      <c r="B951" s="146" t="str">
        <f t="shared" si="720"/>
        <v>13.18</v>
      </c>
      <c r="C951" s="125" t="s">
        <v>208</v>
      </c>
      <c r="D951" s="117" t="s">
        <v>47</v>
      </c>
      <c r="E951" s="119">
        <v>8</v>
      </c>
      <c r="F951" s="119">
        <v>0</v>
      </c>
      <c r="G951" s="119">
        <f>E951*F951</f>
        <v>0</v>
      </c>
      <c r="H951" s="119" t="str">
        <f t="shared" si="725"/>
        <v>vlastní</v>
      </c>
      <c r="I951" s="201"/>
      <c r="J951" s="47"/>
      <c r="K951" s="47"/>
      <c r="L951" s="47">
        <f t="shared" si="685"/>
        <v>1</v>
      </c>
      <c r="M951" s="47">
        <f t="shared" si="686"/>
        <v>363</v>
      </c>
      <c r="N951" s="47"/>
      <c r="O951" s="47">
        <f t="shared" si="687"/>
        <v>13</v>
      </c>
      <c r="P951" s="47">
        <f t="shared" si="688"/>
        <v>1</v>
      </c>
      <c r="Q951" s="47">
        <f t="shared" si="689"/>
        <v>18</v>
      </c>
      <c r="R951" s="47" t="str">
        <f t="shared" si="690"/>
        <v>13.18</v>
      </c>
      <c r="S951" s="47"/>
      <c r="T951" s="47"/>
      <c r="U951" s="47"/>
      <c r="V951" s="47"/>
      <c r="W951" s="47"/>
      <c r="X951" s="47"/>
      <c r="Y951" s="47"/>
      <c r="Z951" s="47"/>
    </row>
    <row r="952" spans="1:26" s="10" customFormat="1" outlineLevel="1">
      <c r="A952" s="115" t="str">
        <f t="shared" si="724"/>
        <v/>
      </c>
      <c r="B952" s="146" t="str">
        <f t="shared" si="720"/>
        <v/>
      </c>
      <c r="C952" s="125" t="s">
        <v>396</v>
      </c>
      <c r="D952" s="117"/>
      <c r="E952" s="119"/>
      <c r="F952" s="119"/>
      <c r="G952" s="119"/>
      <c r="H952" s="119" t="str">
        <f t="shared" si="725"/>
        <v/>
      </c>
      <c r="I952" s="47"/>
      <c r="J952" s="47"/>
      <c r="K952" s="47"/>
      <c r="L952" s="47">
        <f t="shared" si="685"/>
        <v>0</v>
      </c>
      <c r="M952" s="47">
        <f t="shared" si="686"/>
        <v>363</v>
      </c>
      <c r="N952" s="47"/>
      <c r="O952" s="47">
        <f t="shared" si="687"/>
        <v>13</v>
      </c>
      <c r="P952" s="47">
        <f t="shared" si="688"/>
        <v>0</v>
      </c>
      <c r="Q952" s="47">
        <f t="shared" si="689"/>
        <v>18</v>
      </c>
      <c r="R952" s="47" t="str">
        <f t="shared" si="690"/>
        <v>13.18</v>
      </c>
      <c r="S952" s="47"/>
      <c r="T952" s="47"/>
      <c r="U952" s="47"/>
      <c r="V952" s="47"/>
      <c r="W952" s="47"/>
      <c r="X952" s="47"/>
      <c r="Y952" s="47"/>
      <c r="Z952" s="47"/>
    </row>
    <row r="953" spans="1:26" s="10" customFormat="1" outlineLevel="1">
      <c r="A953" s="115" t="str">
        <f t="shared" si="724"/>
        <v/>
      </c>
      <c r="B953" s="146" t="str">
        <f t="shared" si="720"/>
        <v/>
      </c>
      <c r="C953" s="123"/>
      <c r="D953" s="124"/>
      <c r="E953" s="152"/>
      <c r="F953" s="119"/>
      <c r="G953" s="119"/>
      <c r="H953" s="119" t="str">
        <f t="shared" si="725"/>
        <v/>
      </c>
      <c r="I953" s="47"/>
      <c r="J953" s="47"/>
      <c r="K953" s="47"/>
      <c r="L953" s="47">
        <f t="shared" si="685"/>
        <v>0</v>
      </c>
      <c r="M953" s="47">
        <f t="shared" si="686"/>
        <v>363</v>
      </c>
      <c r="N953" s="47"/>
      <c r="O953" s="47">
        <f t="shared" si="687"/>
        <v>13</v>
      </c>
      <c r="P953" s="47">
        <f t="shared" si="688"/>
        <v>0</v>
      </c>
      <c r="Q953" s="47">
        <f t="shared" si="689"/>
        <v>18</v>
      </c>
      <c r="R953" s="47" t="str">
        <f t="shared" si="690"/>
        <v>13.18</v>
      </c>
      <c r="S953" s="47"/>
      <c r="T953" s="47"/>
      <c r="U953" s="47"/>
      <c r="V953" s="47"/>
      <c r="W953" s="47"/>
      <c r="X953" s="47"/>
      <c r="Y953" s="47"/>
      <c r="Z953" s="47"/>
    </row>
    <row r="954" spans="1:26" s="10" customFormat="1" ht="67.5" outlineLevel="1">
      <c r="A954" s="115">
        <f t="shared" si="724"/>
        <v>364</v>
      </c>
      <c r="B954" s="146" t="str">
        <f t="shared" si="720"/>
        <v>13.19</v>
      </c>
      <c r="C954" s="125" t="s">
        <v>101</v>
      </c>
      <c r="D954" s="117" t="s">
        <v>47</v>
      </c>
      <c r="E954" s="119">
        <v>1</v>
      </c>
      <c r="F954" s="119">
        <v>0</v>
      </c>
      <c r="G954" s="119">
        <f>E954*F954</f>
        <v>0</v>
      </c>
      <c r="H954" s="119" t="str">
        <f t="shared" si="725"/>
        <v>vlastní</v>
      </c>
      <c r="I954" s="47"/>
      <c r="J954" s="47"/>
      <c r="K954" s="47"/>
      <c r="L954" s="47">
        <f t="shared" si="685"/>
        <v>1</v>
      </c>
      <c r="M954" s="47">
        <f t="shared" si="686"/>
        <v>364</v>
      </c>
      <c r="N954" s="47"/>
      <c r="O954" s="47">
        <f t="shared" si="687"/>
        <v>13</v>
      </c>
      <c r="P954" s="47">
        <f t="shared" si="688"/>
        <v>1</v>
      </c>
      <c r="Q954" s="47">
        <f t="shared" si="689"/>
        <v>19</v>
      </c>
      <c r="R954" s="47" t="str">
        <f t="shared" si="690"/>
        <v>13.19</v>
      </c>
      <c r="S954" s="47"/>
      <c r="T954" s="47"/>
      <c r="U954" s="47"/>
      <c r="V954" s="47"/>
      <c r="W954" s="47"/>
      <c r="X954" s="47"/>
      <c r="Y954" s="47"/>
      <c r="Z954" s="47"/>
    </row>
    <row r="955" spans="1:26" s="10" customFormat="1" outlineLevel="1">
      <c r="A955" s="115" t="str">
        <f t="shared" si="724"/>
        <v/>
      </c>
      <c r="B955" s="146" t="str">
        <f t="shared" si="720"/>
        <v/>
      </c>
      <c r="C955" s="125" t="s">
        <v>395</v>
      </c>
      <c r="D955" s="117"/>
      <c r="E955" s="119"/>
      <c r="F955" s="119"/>
      <c r="G955" s="119"/>
      <c r="H955" s="119" t="str">
        <f t="shared" si="725"/>
        <v/>
      </c>
      <c r="I955" s="47"/>
      <c r="J955" s="47"/>
      <c r="K955" s="47"/>
      <c r="L955" s="47">
        <f t="shared" si="685"/>
        <v>0</v>
      </c>
      <c r="M955" s="47">
        <f t="shared" si="686"/>
        <v>364</v>
      </c>
      <c r="N955" s="47"/>
      <c r="O955" s="47">
        <f t="shared" si="687"/>
        <v>13</v>
      </c>
      <c r="P955" s="47">
        <f t="shared" si="688"/>
        <v>0</v>
      </c>
      <c r="Q955" s="47">
        <f t="shared" si="689"/>
        <v>19</v>
      </c>
      <c r="R955" s="47" t="str">
        <f t="shared" si="690"/>
        <v>13.19</v>
      </c>
      <c r="S955" s="47"/>
      <c r="T955" s="47"/>
      <c r="U955" s="47"/>
      <c r="V955" s="47"/>
      <c r="W955" s="47"/>
      <c r="X955" s="47"/>
      <c r="Y955" s="47"/>
      <c r="Z955" s="47"/>
    </row>
    <row r="956" spans="1:26" s="10" customFormat="1" outlineLevel="1">
      <c r="A956" s="115" t="str">
        <f t="shared" si="724"/>
        <v/>
      </c>
      <c r="B956" s="146" t="str">
        <f t="shared" si="720"/>
        <v/>
      </c>
      <c r="C956" s="123"/>
      <c r="D956" s="124"/>
      <c r="E956" s="152"/>
      <c r="F956" s="119"/>
      <c r="G956" s="119"/>
      <c r="H956" s="119" t="str">
        <f t="shared" si="725"/>
        <v/>
      </c>
      <c r="I956" s="47"/>
      <c r="J956" s="47"/>
      <c r="K956" s="47"/>
      <c r="L956" s="47">
        <f t="shared" si="685"/>
        <v>0</v>
      </c>
      <c r="M956" s="47">
        <f t="shared" si="686"/>
        <v>364</v>
      </c>
      <c r="N956" s="47"/>
      <c r="O956" s="47">
        <f t="shared" si="687"/>
        <v>13</v>
      </c>
      <c r="P956" s="47">
        <f t="shared" si="688"/>
        <v>0</v>
      </c>
      <c r="Q956" s="47">
        <f t="shared" si="689"/>
        <v>19</v>
      </c>
      <c r="R956" s="47" t="str">
        <f t="shared" si="690"/>
        <v>13.19</v>
      </c>
      <c r="S956" s="47"/>
      <c r="T956" s="47"/>
      <c r="U956" s="47"/>
      <c r="V956" s="47"/>
      <c r="W956" s="47"/>
      <c r="X956" s="47"/>
      <c r="Y956" s="47"/>
      <c r="Z956" s="47"/>
    </row>
    <row r="957" spans="1:26" s="10" customFormat="1" ht="67.5" outlineLevel="1">
      <c r="A957" s="115">
        <f t="shared" si="724"/>
        <v>365</v>
      </c>
      <c r="B957" s="146" t="str">
        <f t="shared" si="720"/>
        <v>13.20</v>
      </c>
      <c r="C957" s="125" t="s">
        <v>209</v>
      </c>
      <c r="D957" s="117" t="s">
        <v>47</v>
      </c>
      <c r="E957" s="119">
        <v>1</v>
      </c>
      <c r="F957" s="119">
        <v>0</v>
      </c>
      <c r="G957" s="119">
        <f>E957*F957</f>
        <v>0</v>
      </c>
      <c r="H957" s="119" t="str">
        <f t="shared" si="725"/>
        <v>vlastní</v>
      </c>
      <c r="I957" s="47"/>
      <c r="J957" s="47"/>
      <c r="K957" s="47"/>
      <c r="L957" s="47">
        <f t="shared" si="685"/>
        <v>1</v>
      </c>
      <c r="M957" s="47">
        <f t="shared" si="686"/>
        <v>365</v>
      </c>
      <c r="N957" s="47"/>
      <c r="O957" s="47">
        <f t="shared" si="687"/>
        <v>13</v>
      </c>
      <c r="P957" s="47">
        <f t="shared" si="688"/>
        <v>1</v>
      </c>
      <c r="Q957" s="47">
        <f t="shared" si="689"/>
        <v>20</v>
      </c>
      <c r="R957" s="47" t="str">
        <f t="shared" si="690"/>
        <v>13.20</v>
      </c>
      <c r="S957" s="47"/>
      <c r="T957" s="47"/>
      <c r="U957" s="47"/>
      <c r="V957" s="47"/>
      <c r="W957" s="47"/>
      <c r="X957" s="47"/>
      <c r="Y957" s="47"/>
      <c r="Z957" s="47"/>
    </row>
    <row r="958" spans="1:26" s="10" customFormat="1" outlineLevel="1">
      <c r="A958" s="115" t="str">
        <f t="shared" si="724"/>
        <v/>
      </c>
      <c r="B958" s="146" t="str">
        <f t="shared" si="720"/>
        <v/>
      </c>
      <c r="C958" s="125" t="s">
        <v>395</v>
      </c>
      <c r="D958" s="117"/>
      <c r="E958" s="119"/>
      <c r="F958" s="119"/>
      <c r="G958" s="119"/>
      <c r="H958" s="119" t="str">
        <f t="shared" si="725"/>
        <v/>
      </c>
      <c r="I958" s="47"/>
      <c r="J958" s="47"/>
      <c r="K958" s="47"/>
      <c r="L958" s="47">
        <f t="shared" si="685"/>
        <v>0</v>
      </c>
      <c r="M958" s="47">
        <f t="shared" si="686"/>
        <v>365</v>
      </c>
      <c r="N958" s="47"/>
      <c r="O958" s="47">
        <f t="shared" si="687"/>
        <v>13</v>
      </c>
      <c r="P958" s="47">
        <f t="shared" si="688"/>
        <v>0</v>
      </c>
      <c r="Q958" s="47">
        <f t="shared" si="689"/>
        <v>20</v>
      </c>
      <c r="R958" s="47" t="str">
        <f t="shared" si="690"/>
        <v>13.20</v>
      </c>
      <c r="S958" s="47"/>
      <c r="T958" s="47"/>
      <c r="U958" s="47"/>
      <c r="V958" s="47"/>
      <c r="W958" s="47"/>
      <c r="X958" s="47"/>
      <c r="Y958" s="47"/>
      <c r="Z958" s="47"/>
    </row>
    <row r="959" spans="1:26" s="10" customFormat="1" outlineLevel="1">
      <c r="A959" s="115" t="str">
        <f t="shared" si="724"/>
        <v/>
      </c>
      <c r="B959" s="146" t="str">
        <f t="shared" si="720"/>
        <v/>
      </c>
      <c r="C959" s="123"/>
      <c r="D959" s="124"/>
      <c r="E959" s="152"/>
      <c r="F959" s="119"/>
      <c r="G959" s="119"/>
      <c r="H959" s="119" t="str">
        <f t="shared" si="725"/>
        <v/>
      </c>
      <c r="I959" s="47"/>
      <c r="J959" s="47"/>
      <c r="K959" s="47"/>
      <c r="L959" s="47">
        <f t="shared" si="685"/>
        <v>0</v>
      </c>
      <c r="M959" s="47">
        <f t="shared" si="686"/>
        <v>365</v>
      </c>
      <c r="N959" s="47"/>
      <c r="O959" s="47">
        <f t="shared" si="687"/>
        <v>13</v>
      </c>
      <c r="P959" s="47">
        <f t="shared" si="688"/>
        <v>0</v>
      </c>
      <c r="Q959" s="47">
        <f t="shared" si="689"/>
        <v>20</v>
      </c>
      <c r="R959" s="47" t="str">
        <f t="shared" si="690"/>
        <v>13.20</v>
      </c>
      <c r="S959" s="47"/>
      <c r="T959" s="47"/>
      <c r="U959" s="47"/>
      <c r="V959" s="47"/>
      <c r="W959" s="47"/>
      <c r="X959" s="47"/>
      <c r="Y959" s="47"/>
      <c r="Z959" s="47"/>
    </row>
    <row r="960" spans="1:26" s="10" customFormat="1" ht="67.5" outlineLevel="1">
      <c r="A960" s="115">
        <f t="shared" si="724"/>
        <v>366</v>
      </c>
      <c r="B960" s="146" t="str">
        <f t="shared" si="720"/>
        <v>13.21</v>
      </c>
      <c r="C960" s="125" t="s">
        <v>136</v>
      </c>
      <c r="D960" s="117" t="s">
        <v>47</v>
      </c>
      <c r="E960" s="119">
        <v>4</v>
      </c>
      <c r="F960" s="119">
        <v>0</v>
      </c>
      <c r="G960" s="119">
        <f>E960*F960</f>
        <v>0</v>
      </c>
      <c r="H960" s="119" t="str">
        <f t="shared" si="725"/>
        <v>vlastní</v>
      </c>
      <c r="I960" s="47"/>
      <c r="J960" s="47"/>
      <c r="K960" s="47"/>
      <c r="L960" s="47">
        <f t="shared" si="685"/>
        <v>1</v>
      </c>
      <c r="M960" s="47">
        <f t="shared" si="686"/>
        <v>366</v>
      </c>
      <c r="N960" s="47"/>
      <c r="O960" s="47">
        <f t="shared" si="687"/>
        <v>13</v>
      </c>
      <c r="P960" s="47">
        <f t="shared" si="688"/>
        <v>1</v>
      </c>
      <c r="Q960" s="47">
        <f t="shared" si="689"/>
        <v>21</v>
      </c>
      <c r="R960" s="47" t="str">
        <f t="shared" si="690"/>
        <v>13.21</v>
      </c>
      <c r="S960" s="47"/>
      <c r="T960" s="47"/>
      <c r="U960" s="47"/>
      <c r="V960" s="47"/>
      <c r="W960" s="47"/>
      <c r="X960" s="47"/>
      <c r="Y960" s="47"/>
      <c r="Z960" s="47"/>
    </row>
    <row r="961" spans="1:26" s="10" customFormat="1" outlineLevel="1">
      <c r="A961" s="115" t="str">
        <f t="shared" si="724"/>
        <v/>
      </c>
      <c r="B961" s="146" t="str">
        <f t="shared" si="720"/>
        <v/>
      </c>
      <c r="C961" s="125" t="s">
        <v>91</v>
      </c>
      <c r="D961" s="117"/>
      <c r="E961" s="119"/>
      <c r="F961" s="119"/>
      <c r="G961" s="119"/>
      <c r="H961" s="119" t="str">
        <f t="shared" si="725"/>
        <v/>
      </c>
      <c r="I961" s="47"/>
      <c r="J961" s="47"/>
      <c r="K961" s="47"/>
      <c r="L961" s="47">
        <f t="shared" si="685"/>
        <v>0</v>
      </c>
      <c r="M961" s="47">
        <f t="shared" si="686"/>
        <v>366</v>
      </c>
      <c r="N961" s="47"/>
      <c r="O961" s="47">
        <f t="shared" si="687"/>
        <v>13</v>
      </c>
      <c r="P961" s="47">
        <f t="shared" si="688"/>
        <v>0</v>
      </c>
      <c r="Q961" s="47">
        <f t="shared" si="689"/>
        <v>21</v>
      </c>
      <c r="R961" s="47" t="str">
        <f t="shared" si="690"/>
        <v>13.21</v>
      </c>
      <c r="S961" s="47"/>
      <c r="T961" s="47"/>
      <c r="U961" s="47"/>
      <c r="V961" s="47"/>
      <c r="W961" s="47"/>
      <c r="X961" s="47"/>
      <c r="Y961" s="47"/>
      <c r="Z961" s="47"/>
    </row>
    <row r="962" spans="1:26" s="10" customFormat="1" outlineLevel="1">
      <c r="A962" s="115" t="str">
        <f t="shared" si="724"/>
        <v/>
      </c>
      <c r="B962" s="146" t="str">
        <f t="shared" si="720"/>
        <v/>
      </c>
      <c r="C962" s="123"/>
      <c r="D962" s="124"/>
      <c r="E962" s="152"/>
      <c r="F962" s="119"/>
      <c r="G962" s="119"/>
      <c r="H962" s="119" t="str">
        <f t="shared" si="725"/>
        <v/>
      </c>
      <c r="I962" s="47"/>
      <c r="J962" s="47"/>
      <c r="K962" s="47"/>
      <c r="L962" s="47">
        <f t="shared" si="685"/>
        <v>0</v>
      </c>
      <c r="M962" s="47">
        <f t="shared" si="686"/>
        <v>366</v>
      </c>
      <c r="N962" s="47"/>
      <c r="O962" s="47">
        <f t="shared" si="687"/>
        <v>13</v>
      </c>
      <c r="P962" s="47">
        <f t="shared" si="688"/>
        <v>0</v>
      </c>
      <c r="Q962" s="47">
        <f t="shared" si="689"/>
        <v>21</v>
      </c>
      <c r="R962" s="47" t="str">
        <f t="shared" si="690"/>
        <v>13.21</v>
      </c>
      <c r="S962" s="47"/>
      <c r="T962" s="47"/>
      <c r="U962" s="47"/>
      <c r="V962" s="47"/>
      <c r="W962" s="47"/>
      <c r="X962" s="47"/>
      <c r="Y962" s="47"/>
      <c r="Z962" s="47"/>
    </row>
    <row r="963" spans="1:26" s="10" customFormat="1" ht="67.5" outlineLevel="1">
      <c r="A963" s="115">
        <f t="shared" si="724"/>
        <v>367</v>
      </c>
      <c r="B963" s="146" t="str">
        <f t="shared" si="720"/>
        <v>13.22</v>
      </c>
      <c r="C963" s="125" t="s">
        <v>108</v>
      </c>
      <c r="D963" s="117" t="s">
        <v>47</v>
      </c>
      <c r="E963" s="119">
        <v>1</v>
      </c>
      <c r="F963" s="119">
        <v>0</v>
      </c>
      <c r="G963" s="119">
        <f>E963*F963</f>
        <v>0</v>
      </c>
      <c r="H963" s="119" t="str">
        <f t="shared" si="725"/>
        <v>vlastní</v>
      </c>
      <c r="I963" s="47"/>
      <c r="J963" s="47"/>
      <c r="K963" s="47"/>
      <c r="L963" s="47">
        <f t="shared" si="685"/>
        <v>1</v>
      </c>
      <c r="M963" s="47">
        <f t="shared" si="686"/>
        <v>367</v>
      </c>
      <c r="N963" s="47"/>
      <c r="O963" s="47">
        <f t="shared" si="687"/>
        <v>13</v>
      </c>
      <c r="P963" s="47">
        <f t="shared" si="688"/>
        <v>1</v>
      </c>
      <c r="Q963" s="47">
        <f t="shared" si="689"/>
        <v>22</v>
      </c>
      <c r="R963" s="47" t="str">
        <f t="shared" si="690"/>
        <v>13.22</v>
      </c>
      <c r="S963" s="47"/>
      <c r="T963" s="47"/>
      <c r="U963" s="47"/>
      <c r="V963" s="47"/>
      <c r="W963" s="47"/>
      <c r="X963" s="47"/>
      <c r="Y963" s="47"/>
      <c r="Z963" s="47"/>
    </row>
    <row r="964" spans="1:26" s="10" customFormat="1" outlineLevel="1">
      <c r="A964" s="115" t="str">
        <f t="shared" si="724"/>
        <v/>
      </c>
      <c r="B964" s="146" t="str">
        <f t="shared" si="720"/>
        <v/>
      </c>
      <c r="C964" s="125" t="s">
        <v>395</v>
      </c>
      <c r="D964" s="117"/>
      <c r="E964" s="119"/>
      <c r="F964" s="119"/>
      <c r="G964" s="119"/>
      <c r="H964" s="119" t="str">
        <f t="shared" si="725"/>
        <v/>
      </c>
      <c r="I964" s="47"/>
      <c r="J964" s="47"/>
      <c r="K964" s="47"/>
      <c r="L964" s="47">
        <f t="shared" si="685"/>
        <v>0</v>
      </c>
      <c r="M964" s="47">
        <f t="shared" si="686"/>
        <v>367</v>
      </c>
      <c r="N964" s="47"/>
      <c r="O964" s="47">
        <f t="shared" si="687"/>
        <v>13</v>
      </c>
      <c r="P964" s="47">
        <f t="shared" si="688"/>
        <v>0</v>
      </c>
      <c r="Q964" s="47">
        <f t="shared" si="689"/>
        <v>22</v>
      </c>
      <c r="R964" s="47" t="str">
        <f t="shared" si="690"/>
        <v>13.22</v>
      </c>
      <c r="S964" s="47"/>
      <c r="T964" s="47"/>
      <c r="U964" s="47"/>
      <c r="V964" s="47"/>
      <c r="W964" s="47"/>
      <c r="X964" s="47"/>
      <c r="Y964" s="47"/>
      <c r="Z964" s="47"/>
    </row>
    <row r="965" spans="1:26" s="10" customFormat="1" outlineLevel="1">
      <c r="A965" s="115" t="str">
        <f t="shared" si="724"/>
        <v/>
      </c>
      <c r="B965" s="146" t="str">
        <f t="shared" si="720"/>
        <v/>
      </c>
      <c r="C965" s="123"/>
      <c r="D965" s="124"/>
      <c r="E965" s="152"/>
      <c r="F965" s="119"/>
      <c r="G965" s="119"/>
      <c r="H965" s="119" t="str">
        <f t="shared" si="725"/>
        <v/>
      </c>
      <c r="I965" s="47"/>
      <c r="J965" s="47"/>
      <c r="K965" s="47"/>
      <c r="L965" s="47">
        <f t="shared" si="685"/>
        <v>0</v>
      </c>
      <c r="M965" s="47">
        <f t="shared" si="686"/>
        <v>367</v>
      </c>
      <c r="N965" s="47"/>
      <c r="O965" s="47">
        <f t="shared" si="687"/>
        <v>13</v>
      </c>
      <c r="P965" s="47">
        <f t="shared" si="688"/>
        <v>0</v>
      </c>
      <c r="Q965" s="47">
        <f t="shared" si="689"/>
        <v>22</v>
      </c>
      <c r="R965" s="47" t="str">
        <f t="shared" si="690"/>
        <v>13.22</v>
      </c>
      <c r="S965" s="47"/>
      <c r="T965" s="47"/>
      <c r="U965" s="47"/>
      <c r="V965" s="47"/>
      <c r="W965" s="47"/>
      <c r="X965" s="47"/>
      <c r="Y965" s="47"/>
      <c r="Z965" s="47"/>
    </row>
    <row r="966" spans="1:26" s="10" customFormat="1" ht="67.5" outlineLevel="1">
      <c r="A966" s="115">
        <f t="shared" si="724"/>
        <v>368</v>
      </c>
      <c r="B966" s="146" t="str">
        <f t="shared" si="720"/>
        <v>13.23</v>
      </c>
      <c r="C966" s="125" t="s">
        <v>210</v>
      </c>
      <c r="D966" s="117" t="s">
        <v>47</v>
      </c>
      <c r="E966" s="119">
        <v>2</v>
      </c>
      <c r="F966" s="119">
        <v>0</v>
      </c>
      <c r="G966" s="119">
        <f>E966*F966</f>
        <v>0</v>
      </c>
      <c r="H966" s="119" t="str">
        <f t="shared" si="725"/>
        <v>vlastní</v>
      </c>
      <c r="I966" s="47"/>
      <c r="J966" s="47"/>
      <c r="K966" s="47"/>
      <c r="L966" s="47">
        <f t="shared" si="685"/>
        <v>1</v>
      </c>
      <c r="M966" s="47">
        <f t="shared" si="686"/>
        <v>368</v>
      </c>
      <c r="N966" s="47"/>
      <c r="O966" s="47">
        <f t="shared" si="687"/>
        <v>13</v>
      </c>
      <c r="P966" s="47">
        <f t="shared" si="688"/>
        <v>1</v>
      </c>
      <c r="Q966" s="47">
        <f t="shared" si="689"/>
        <v>23</v>
      </c>
      <c r="R966" s="47" t="str">
        <f t="shared" si="690"/>
        <v>13.23</v>
      </c>
      <c r="S966" s="47"/>
      <c r="T966" s="47"/>
      <c r="U966" s="47"/>
      <c r="V966" s="47"/>
      <c r="W966" s="47"/>
      <c r="X966" s="47"/>
      <c r="Y966" s="47"/>
      <c r="Z966" s="47"/>
    </row>
    <row r="967" spans="1:26" s="10" customFormat="1" outlineLevel="1">
      <c r="A967" s="115" t="str">
        <f t="shared" si="724"/>
        <v/>
      </c>
      <c r="B967" s="146" t="str">
        <f t="shared" si="720"/>
        <v/>
      </c>
      <c r="C967" s="125" t="s">
        <v>395</v>
      </c>
      <c r="D967" s="117"/>
      <c r="E967" s="119"/>
      <c r="F967" s="119"/>
      <c r="G967" s="119"/>
      <c r="H967" s="119" t="str">
        <f t="shared" si="725"/>
        <v/>
      </c>
      <c r="I967" s="47"/>
      <c r="J967" s="47"/>
      <c r="K967" s="47"/>
      <c r="L967" s="47">
        <f t="shared" si="685"/>
        <v>0</v>
      </c>
      <c r="M967" s="47">
        <f t="shared" si="686"/>
        <v>368</v>
      </c>
      <c r="N967" s="47"/>
      <c r="O967" s="47">
        <f t="shared" si="687"/>
        <v>13</v>
      </c>
      <c r="P967" s="47">
        <f t="shared" si="688"/>
        <v>0</v>
      </c>
      <c r="Q967" s="47">
        <f t="shared" si="689"/>
        <v>23</v>
      </c>
      <c r="R967" s="47" t="str">
        <f t="shared" si="690"/>
        <v>13.23</v>
      </c>
      <c r="S967" s="47"/>
      <c r="T967" s="47"/>
      <c r="U967" s="47"/>
      <c r="V967" s="47"/>
      <c r="W967" s="47"/>
      <c r="X967" s="47"/>
      <c r="Y967" s="47"/>
      <c r="Z967" s="47"/>
    </row>
    <row r="968" spans="1:26" s="10" customFormat="1" outlineLevel="1">
      <c r="A968" s="115" t="str">
        <f t="shared" si="724"/>
        <v/>
      </c>
      <c r="B968" s="146" t="str">
        <f t="shared" si="720"/>
        <v/>
      </c>
      <c r="C968" s="123"/>
      <c r="D968" s="124"/>
      <c r="E968" s="152"/>
      <c r="F968" s="119"/>
      <c r="G968" s="119"/>
      <c r="H968" s="119" t="str">
        <f t="shared" si="725"/>
        <v/>
      </c>
      <c r="I968" s="47"/>
      <c r="J968" s="47"/>
      <c r="K968" s="47"/>
      <c r="L968" s="47">
        <f t="shared" si="685"/>
        <v>0</v>
      </c>
      <c r="M968" s="47">
        <f t="shared" si="686"/>
        <v>368</v>
      </c>
      <c r="N968" s="47"/>
      <c r="O968" s="47">
        <f t="shared" si="687"/>
        <v>13</v>
      </c>
      <c r="P968" s="47">
        <f t="shared" si="688"/>
        <v>0</v>
      </c>
      <c r="Q968" s="47">
        <f t="shared" si="689"/>
        <v>23</v>
      </c>
      <c r="R968" s="47" t="str">
        <f t="shared" si="690"/>
        <v>13.23</v>
      </c>
      <c r="S968" s="47"/>
      <c r="T968" s="47"/>
      <c r="U968" s="47"/>
      <c r="V968" s="47"/>
      <c r="W968" s="47"/>
      <c r="X968" s="47"/>
      <c r="Y968" s="47"/>
      <c r="Z968" s="47"/>
    </row>
    <row r="969" spans="1:26" s="10" customFormat="1" ht="22.5" outlineLevel="1">
      <c r="A969" s="115">
        <f t="shared" si="724"/>
        <v>369</v>
      </c>
      <c r="B969" s="146" t="str">
        <f t="shared" si="720"/>
        <v>13.24</v>
      </c>
      <c r="C969" s="126" t="s">
        <v>92</v>
      </c>
      <c r="D969" s="127" t="s">
        <v>47</v>
      </c>
      <c r="E969" s="119">
        <v>1</v>
      </c>
      <c r="F969" s="119">
        <v>0</v>
      </c>
      <c r="G969" s="119">
        <f>E969*F969</f>
        <v>0</v>
      </c>
      <c r="H969" s="119" t="str">
        <f t="shared" si="725"/>
        <v>vlastní</v>
      </c>
      <c r="I969" s="47"/>
      <c r="J969" s="47"/>
      <c r="K969" s="47"/>
      <c r="L969" s="47">
        <f t="shared" ref="L969:L1032" si="726">IF(ISTEXT(D969),1,0)</f>
        <v>1</v>
      </c>
      <c r="M969" s="47">
        <f t="shared" ref="M969:M1032" si="727">L969+M968</f>
        <v>369</v>
      </c>
      <c r="N969" s="47"/>
      <c r="O969" s="47">
        <f t="shared" ref="O969:O1012" si="728">O968</f>
        <v>13</v>
      </c>
      <c r="P969" s="47">
        <f t="shared" ref="P969:P1012" si="729">IF(ISTEXT(D969),1,0)</f>
        <v>1</v>
      </c>
      <c r="Q969" s="47">
        <f t="shared" ref="Q969:Q1012" si="730">P969+Q968</f>
        <v>24</v>
      </c>
      <c r="R969" s="47" t="str">
        <f t="shared" ref="R969:R1012" si="731">CONCATENATE(O969,".",Q969)</f>
        <v>13.24</v>
      </c>
      <c r="S969" s="47"/>
      <c r="T969" s="47"/>
      <c r="U969" s="47"/>
      <c r="V969" s="47"/>
      <c r="W969" s="47"/>
      <c r="X969" s="47"/>
      <c r="Y969" s="47"/>
      <c r="Z969" s="47"/>
    </row>
    <row r="970" spans="1:26" s="10" customFormat="1" outlineLevel="1">
      <c r="A970" s="115" t="str">
        <f t="shared" si="724"/>
        <v/>
      </c>
      <c r="B970" s="146" t="str">
        <f t="shared" si="720"/>
        <v/>
      </c>
      <c r="C970" s="123"/>
      <c r="D970" s="128"/>
      <c r="E970" s="152"/>
      <c r="F970" s="119"/>
      <c r="G970" s="119"/>
      <c r="H970" s="119" t="str">
        <f t="shared" si="725"/>
        <v/>
      </c>
      <c r="I970" s="47"/>
      <c r="J970" s="47"/>
      <c r="K970" s="47"/>
      <c r="L970" s="47">
        <f t="shared" si="726"/>
        <v>0</v>
      </c>
      <c r="M970" s="47">
        <f t="shared" si="727"/>
        <v>369</v>
      </c>
      <c r="N970" s="47"/>
      <c r="O970" s="47">
        <f t="shared" si="728"/>
        <v>13</v>
      </c>
      <c r="P970" s="47">
        <f t="shared" si="729"/>
        <v>0</v>
      </c>
      <c r="Q970" s="47">
        <f t="shared" si="730"/>
        <v>24</v>
      </c>
      <c r="R970" s="47" t="str">
        <f t="shared" si="731"/>
        <v>13.24</v>
      </c>
      <c r="S970" s="47"/>
      <c r="T970" s="47"/>
      <c r="U970" s="47"/>
      <c r="V970" s="47"/>
      <c r="W970" s="47"/>
      <c r="X970" s="47"/>
      <c r="Y970" s="47"/>
      <c r="Z970" s="47"/>
    </row>
    <row r="971" spans="1:26" s="10" customFormat="1" ht="22.5" outlineLevel="1">
      <c r="A971" s="115">
        <f t="shared" si="724"/>
        <v>370</v>
      </c>
      <c r="B971" s="146" t="str">
        <f t="shared" si="720"/>
        <v>13.25</v>
      </c>
      <c r="C971" s="126" t="s">
        <v>211</v>
      </c>
      <c r="D971" s="127" t="s">
        <v>47</v>
      </c>
      <c r="E971" s="119">
        <v>3</v>
      </c>
      <c r="F971" s="119">
        <v>0</v>
      </c>
      <c r="G971" s="119">
        <f>E971*F971</f>
        <v>0</v>
      </c>
      <c r="H971" s="119" t="str">
        <f t="shared" si="725"/>
        <v>vlastní</v>
      </c>
      <c r="I971" s="47"/>
      <c r="J971" s="47"/>
      <c r="K971" s="47"/>
      <c r="L971" s="47">
        <f t="shared" si="726"/>
        <v>1</v>
      </c>
      <c r="M971" s="47">
        <f t="shared" si="727"/>
        <v>370</v>
      </c>
      <c r="N971" s="47"/>
      <c r="O971" s="47">
        <f t="shared" si="728"/>
        <v>13</v>
      </c>
      <c r="P971" s="47">
        <f t="shared" si="729"/>
        <v>1</v>
      </c>
      <c r="Q971" s="47">
        <f t="shared" si="730"/>
        <v>25</v>
      </c>
      <c r="R971" s="47" t="str">
        <f t="shared" si="731"/>
        <v>13.25</v>
      </c>
      <c r="S971" s="47"/>
      <c r="T971" s="47"/>
      <c r="U971" s="47"/>
      <c r="V971" s="47"/>
      <c r="W971" s="47"/>
      <c r="X971" s="47"/>
      <c r="Y971" s="47"/>
      <c r="Z971" s="47"/>
    </row>
    <row r="972" spans="1:26" s="10" customFormat="1" outlineLevel="1">
      <c r="A972" s="115" t="str">
        <f t="shared" si="724"/>
        <v/>
      </c>
      <c r="B972" s="146" t="str">
        <f t="shared" si="720"/>
        <v/>
      </c>
      <c r="C972" s="123"/>
      <c r="D972" s="128"/>
      <c r="E972" s="152"/>
      <c r="F972" s="119"/>
      <c r="G972" s="119"/>
      <c r="H972" s="119" t="str">
        <f t="shared" si="725"/>
        <v/>
      </c>
      <c r="I972" s="47"/>
      <c r="J972" s="47"/>
      <c r="K972" s="47"/>
      <c r="L972" s="47">
        <f t="shared" si="726"/>
        <v>0</v>
      </c>
      <c r="M972" s="47">
        <f t="shared" si="727"/>
        <v>370</v>
      </c>
      <c r="N972" s="47"/>
      <c r="O972" s="47">
        <f t="shared" si="728"/>
        <v>13</v>
      </c>
      <c r="P972" s="47">
        <f t="shared" si="729"/>
        <v>0</v>
      </c>
      <c r="Q972" s="47">
        <f t="shared" si="730"/>
        <v>25</v>
      </c>
      <c r="R972" s="47" t="str">
        <f t="shared" si="731"/>
        <v>13.25</v>
      </c>
      <c r="S972" s="47"/>
      <c r="T972" s="47"/>
      <c r="U972" s="47"/>
      <c r="V972" s="47"/>
      <c r="W972" s="47"/>
      <c r="X972" s="47"/>
      <c r="Y972" s="47"/>
      <c r="Z972" s="47"/>
    </row>
    <row r="973" spans="1:26" s="10" customFormat="1" ht="22.5" outlineLevel="1">
      <c r="A973" s="115">
        <f t="shared" si="724"/>
        <v>371</v>
      </c>
      <c r="B973" s="146" t="str">
        <f t="shared" si="720"/>
        <v>13.26</v>
      </c>
      <c r="C973" s="126" t="s">
        <v>93</v>
      </c>
      <c r="D973" s="127" t="s">
        <v>47</v>
      </c>
      <c r="E973" s="119">
        <v>5</v>
      </c>
      <c r="F973" s="119">
        <v>0</v>
      </c>
      <c r="G973" s="119">
        <f>E973*F973</f>
        <v>0</v>
      </c>
      <c r="H973" s="119" t="str">
        <f t="shared" si="725"/>
        <v>vlastní</v>
      </c>
      <c r="I973" s="47"/>
      <c r="J973" s="47"/>
      <c r="K973" s="47"/>
      <c r="L973" s="47">
        <f t="shared" si="726"/>
        <v>1</v>
      </c>
      <c r="M973" s="47">
        <f t="shared" si="727"/>
        <v>371</v>
      </c>
      <c r="N973" s="47"/>
      <c r="O973" s="47">
        <f t="shared" si="728"/>
        <v>13</v>
      </c>
      <c r="P973" s="47">
        <f t="shared" si="729"/>
        <v>1</v>
      </c>
      <c r="Q973" s="47">
        <f t="shared" si="730"/>
        <v>26</v>
      </c>
      <c r="R973" s="47" t="str">
        <f t="shared" si="731"/>
        <v>13.26</v>
      </c>
      <c r="S973" s="47"/>
      <c r="T973" s="47"/>
      <c r="U973" s="47"/>
      <c r="V973" s="47"/>
      <c r="W973" s="47"/>
      <c r="X973" s="47"/>
      <c r="Y973" s="47"/>
      <c r="Z973" s="47"/>
    </row>
    <row r="974" spans="1:26" s="10" customFormat="1" outlineLevel="1">
      <c r="A974" s="115" t="str">
        <f t="shared" si="724"/>
        <v/>
      </c>
      <c r="B974" s="146" t="str">
        <f t="shared" si="720"/>
        <v/>
      </c>
      <c r="C974" s="123"/>
      <c r="D974" s="128"/>
      <c r="E974" s="152"/>
      <c r="F974" s="119"/>
      <c r="G974" s="119"/>
      <c r="H974" s="119" t="str">
        <f t="shared" si="725"/>
        <v/>
      </c>
      <c r="I974" s="47"/>
      <c r="J974" s="47"/>
      <c r="K974" s="47"/>
      <c r="L974" s="47">
        <f t="shared" si="726"/>
        <v>0</v>
      </c>
      <c r="M974" s="47">
        <f t="shared" si="727"/>
        <v>371</v>
      </c>
      <c r="N974" s="47"/>
      <c r="O974" s="47">
        <f t="shared" si="728"/>
        <v>13</v>
      </c>
      <c r="P974" s="47">
        <f t="shared" si="729"/>
        <v>0</v>
      </c>
      <c r="Q974" s="47">
        <f t="shared" si="730"/>
        <v>26</v>
      </c>
      <c r="R974" s="47" t="str">
        <f t="shared" si="731"/>
        <v>13.26</v>
      </c>
      <c r="S974" s="47"/>
      <c r="T974" s="47"/>
      <c r="U974" s="47"/>
      <c r="V974" s="47"/>
      <c r="W974" s="47"/>
      <c r="X974" s="47"/>
      <c r="Y974" s="47"/>
      <c r="Z974" s="47"/>
    </row>
    <row r="975" spans="1:26" s="10" customFormat="1" ht="22.5" outlineLevel="1">
      <c r="A975" s="115">
        <f t="shared" si="724"/>
        <v>372</v>
      </c>
      <c r="B975" s="146" t="str">
        <f t="shared" si="720"/>
        <v>13.27</v>
      </c>
      <c r="C975" s="126" t="s">
        <v>212</v>
      </c>
      <c r="D975" s="127" t="s">
        <v>47</v>
      </c>
      <c r="E975" s="119">
        <v>1</v>
      </c>
      <c r="F975" s="119">
        <v>0</v>
      </c>
      <c r="G975" s="119">
        <f>E975*F975</f>
        <v>0</v>
      </c>
      <c r="H975" s="119" t="str">
        <f t="shared" si="725"/>
        <v>vlastní</v>
      </c>
      <c r="I975" s="47"/>
      <c r="J975" s="47"/>
      <c r="K975" s="47"/>
      <c r="L975" s="47">
        <f t="shared" si="726"/>
        <v>1</v>
      </c>
      <c r="M975" s="47">
        <f t="shared" si="727"/>
        <v>372</v>
      </c>
      <c r="N975" s="47"/>
      <c r="O975" s="47">
        <f t="shared" si="728"/>
        <v>13</v>
      </c>
      <c r="P975" s="47">
        <f t="shared" si="729"/>
        <v>1</v>
      </c>
      <c r="Q975" s="47">
        <f t="shared" si="730"/>
        <v>27</v>
      </c>
      <c r="R975" s="47" t="str">
        <f t="shared" si="731"/>
        <v>13.27</v>
      </c>
      <c r="S975" s="47"/>
      <c r="T975" s="47"/>
      <c r="U975" s="47"/>
      <c r="V975" s="47"/>
      <c r="W975" s="47"/>
      <c r="X975" s="47"/>
      <c r="Y975" s="47"/>
      <c r="Z975" s="47"/>
    </row>
    <row r="976" spans="1:26" s="10" customFormat="1" outlineLevel="1">
      <c r="A976" s="115" t="str">
        <f t="shared" si="724"/>
        <v/>
      </c>
      <c r="B976" s="146" t="str">
        <f t="shared" si="720"/>
        <v/>
      </c>
      <c r="C976" s="123"/>
      <c r="D976" s="128"/>
      <c r="E976" s="152"/>
      <c r="F976" s="119"/>
      <c r="G976" s="119"/>
      <c r="H976" s="119" t="str">
        <f t="shared" si="725"/>
        <v/>
      </c>
      <c r="I976" s="47"/>
      <c r="J976" s="47"/>
      <c r="K976" s="47"/>
      <c r="L976" s="47">
        <f t="shared" si="726"/>
        <v>0</v>
      </c>
      <c r="M976" s="47">
        <f t="shared" si="727"/>
        <v>372</v>
      </c>
      <c r="N976" s="47"/>
      <c r="O976" s="47">
        <f t="shared" si="728"/>
        <v>13</v>
      </c>
      <c r="P976" s="47">
        <f t="shared" si="729"/>
        <v>0</v>
      </c>
      <c r="Q976" s="47">
        <f t="shared" si="730"/>
        <v>27</v>
      </c>
      <c r="R976" s="47" t="str">
        <f t="shared" si="731"/>
        <v>13.27</v>
      </c>
      <c r="S976" s="47"/>
      <c r="T976" s="47"/>
      <c r="U976" s="47"/>
      <c r="V976" s="47"/>
      <c r="W976" s="47"/>
      <c r="X976" s="47"/>
      <c r="Y976" s="47"/>
      <c r="Z976" s="47"/>
    </row>
    <row r="977" spans="1:26" s="10" customFormat="1" ht="22.5" outlineLevel="1">
      <c r="A977" s="115">
        <f t="shared" si="724"/>
        <v>373</v>
      </c>
      <c r="B977" s="146" t="str">
        <f t="shared" si="720"/>
        <v>13.28</v>
      </c>
      <c r="C977" s="126" t="s">
        <v>213</v>
      </c>
      <c r="D977" s="127" t="s">
        <v>47</v>
      </c>
      <c r="E977" s="119">
        <v>1</v>
      </c>
      <c r="F977" s="119">
        <v>0</v>
      </c>
      <c r="G977" s="119">
        <f>E977*F977</f>
        <v>0</v>
      </c>
      <c r="H977" s="119" t="str">
        <f t="shared" si="725"/>
        <v>vlastní</v>
      </c>
      <c r="I977" s="47"/>
      <c r="J977" s="47"/>
      <c r="K977" s="47"/>
      <c r="L977" s="47">
        <f t="shared" si="726"/>
        <v>1</v>
      </c>
      <c r="M977" s="47">
        <f t="shared" si="727"/>
        <v>373</v>
      </c>
      <c r="N977" s="47"/>
      <c r="O977" s="47">
        <f t="shared" si="728"/>
        <v>13</v>
      </c>
      <c r="P977" s="47">
        <f t="shared" si="729"/>
        <v>1</v>
      </c>
      <c r="Q977" s="47">
        <f t="shared" si="730"/>
        <v>28</v>
      </c>
      <c r="R977" s="47" t="str">
        <f t="shared" si="731"/>
        <v>13.28</v>
      </c>
      <c r="S977" s="47"/>
      <c r="T977" s="47"/>
      <c r="U977" s="47"/>
      <c r="V977" s="47"/>
      <c r="W977" s="47"/>
      <c r="X977" s="47"/>
      <c r="Y977" s="47"/>
      <c r="Z977" s="47"/>
    </row>
    <row r="978" spans="1:26" s="10" customFormat="1" outlineLevel="1">
      <c r="A978" s="115" t="str">
        <f t="shared" si="724"/>
        <v/>
      </c>
      <c r="B978" s="146" t="str">
        <f t="shared" si="720"/>
        <v/>
      </c>
      <c r="C978" s="123"/>
      <c r="D978" s="128"/>
      <c r="E978" s="152"/>
      <c r="F978" s="119"/>
      <c r="G978" s="119"/>
      <c r="H978" s="119" t="str">
        <f t="shared" si="725"/>
        <v/>
      </c>
      <c r="I978" s="47"/>
      <c r="J978" s="47"/>
      <c r="K978" s="47"/>
      <c r="L978" s="47">
        <f t="shared" si="726"/>
        <v>0</v>
      </c>
      <c r="M978" s="47">
        <f t="shared" si="727"/>
        <v>373</v>
      </c>
      <c r="N978" s="47"/>
      <c r="O978" s="47">
        <f t="shared" si="728"/>
        <v>13</v>
      </c>
      <c r="P978" s="47">
        <f t="shared" si="729"/>
        <v>0</v>
      </c>
      <c r="Q978" s="47">
        <f t="shared" si="730"/>
        <v>28</v>
      </c>
      <c r="R978" s="47" t="str">
        <f t="shared" si="731"/>
        <v>13.28</v>
      </c>
      <c r="S978" s="47"/>
      <c r="T978" s="47"/>
      <c r="U978" s="47"/>
      <c r="V978" s="47"/>
      <c r="W978" s="47"/>
      <c r="X978" s="47"/>
      <c r="Y978" s="47"/>
      <c r="Z978" s="47"/>
    </row>
    <row r="979" spans="1:26" s="10" customFormat="1" ht="22.5" outlineLevel="1">
      <c r="A979" s="115">
        <f t="shared" si="724"/>
        <v>374</v>
      </c>
      <c r="B979" s="146" t="str">
        <f t="shared" si="720"/>
        <v>13.29</v>
      </c>
      <c r="C979" s="126" t="s">
        <v>167</v>
      </c>
      <c r="D979" s="127" t="s">
        <v>47</v>
      </c>
      <c r="E979" s="119">
        <v>2</v>
      </c>
      <c r="F979" s="119">
        <v>0</v>
      </c>
      <c r="G979" s="119">
        <f>E979*F979</f>
        <v>0</v>
      </c>
      <c r="H979" s="119" t="str">
        <f t="shared" si="725"/>
        <v>vlastní</v>
      </c>
      <c r="I979" s="47"/>
      <c r="J979" s="47"/>
      <c r="K979" s="47"/>
      <c r="L979" s="47">
        <f t="shared" si="726"/>
        <v>1</v>
      </c>
      <c r="M979" s="47">
        <f t="shared" si="727"/>
        <v>374</v>
      </c>
      <c r="N979" s="47"/>
      <c r="O979" s="47">
        <f t="shared" si="728"/>
        <v>13</v>
      </c>
      <c r="P979" s="47">
        <f t="shared" si="729"/>
        <v>1</v>
      </c>
      <c r="Q979" s="47">
        <f t="shared" si="730"/>
        <v>29</v>
      </c>
      <c r="R979" s="47" t="str">
        <f t="shared" si="731"/>
        <v>13.29</v>
      </c>
      <c r="S979" s="47"/>
      <c r="T979" s="47"/>
      <c r="U979" s="47"/>
      <c r="V979" s="47"/>
      <c r="W979" s="47"/>
      <c r="X979" s="47"/>
      <c r="Y979" s="47"/>
      <c r="Z979" s="47"/>
    </row>
    <row r="980" spans="1:26" s="10" customFormat="1" outlineLevel="1">
      <c r="A980" s="115" t="str">
        <f t="shared" si="724"/>
        <v/>
      </c>
      <c r="B980" s="146" t="str">
        <f t="shared" si="720"/>
        <v/>
      </c>
      <c r="C980" s="123"/>
      <c r="D980" s="128"/>
      <c r="E980" s="152"/>
      <c r="F980" s="119"/>
      <c r="G980" s="119"/>
      <c r="H980" s="119" t="str">
        <f t="shared" si="725"/>
        <v/>
      </c>
      <c r="I980" s="47"/>
      <c r="J980" s="47"/>
      <c r="K980" s="47"/>
      <c r="L980" s="47">
        <f t="shared" si="726"/>
        <v>0</v>
      </c>
      <c r="M980" s="47">
        <f t="shared" si="727"/>
        <v>374</v>
      </c>
      <c r="N980" s="47"/>
      <c r="O980" s="47">
        <f t="shared" si="728"/>
        <v>13</v>
      </c>
      <c r="P980" s="47">
        <f t="shared" si="729"/>
        <v>0</v>
      </c>
      <c r="Q980" s="47">
        <f t="shared" si="730"/>
        <v>29</v>
      </c>
      <c r="R980" s="47" t="str">
        <f t="shared" si="731"/>
        <v>13.29</v>
      </c>
      <c r="S980" s="47"/>
      <c r="T980" s="47"/>
      <c r="U980" s="47"/>
      <c r="V980" s="47"/>
      <c r="W980" s="47"/>
      <c r="X980" s="47"/>
      <c r="Y980" s="47"/>
      <c r="Z980" s="47"/>
    </row>
    <row r="981" spans="1:26" s="10" customFormat="1" ht="22.5" outlineLevel="1">
      <c r="A981" s="115">
        <f t="shared" si="724"/>
        <v>375</v>
      </c>
      <c r="B981" s="146" t="str">
        <f t="shared" si="720"/>
        <v>13.30</v>
      </c>
      <c r="C981" s="126" t="s">
        <v>94</v>
      </c>
      <c r="D981" s="127" t="s">
        <v>47</v>
      </c>
      <c r="E981" s="119">
        <v>1</v>
      </c>
      <c r="F981" s="119">
        <v>0</v>
      </c>
      <c r="G981" s="119">
        <f>E981*F981</f>
        <v>0</v>
      </c>
      <c r="H981" s="119" t="str">
        <f t="shared" si="725"/>
        <v>vlastní</v>
      </c>
      <c r="I981" s="47"/>
      <c r="J981" s="47"/>
      <c r="K981" s="47"/>
      <c r="L981" s="47">
        <f t="shared" si="726"/>
        <v>1</v>
      </c>
      <c r="M981" s="47">
        <f t="shared" si="727"/>
        <v>375</v>
      </c>
      <c r="N981" s="47"/>
      <c r="O981" s="47">
        <f t="shared" si="728"/>
        <v>13</v>
      </c>
      <c r="P981" s="47">
        <f t="shared" si="729"/>
        <v>1</v>
      </c>
      <c r="Q981" s="47">
        <f t="shared" si="730"/>
        <v>30</v>
      </c>
      <c r="R981" s="47" t="str">
        <f t="shared" si="731"/>
        <v>13.30</v>
      </c>
      <c r="S981" s="47"/>
      <c r="T981" s="47"/>
      <c r="U981" s="47"/>
      <c r="V981" s="47"/>
      <c r="W981" s="47"/>
      <c r="X981" s="47"/>
      <c r="Y981" s="47"/>
      <c r="Z981" s="47"/>
    </row>
    <row r="982" spans="1:26" s="10" customFormat="1" outlineLevel="1">
      <c r="A982" s="115" t="str">
        <f t="shared" si="724"/>
        <v/>
      </c>
      <c r="B982" s="146" t="str">
        <f t="shared" si="720"/>
        <v/>
      </c>
      <c r="C982" s="123"/>
      <c r="D982" s="128"/>
      <c r="E982" s="152"/>
      <c r="F982" s="119"/>
      <c r="G982" s="119"/>
      <c r="H982" s="119" t="str">
        <f t="shared" si="725"/>
        <v/>
      </c>
      <c r="I982" s="47"/>
      <c r="J982" s="47"/>
      <c r="K982" s="47"/>
      <c r="L982" s="47">
        <f t="shared" si="726"/>
        <v>0</v>
      </c>
      <c r="M982" s="47">
        <f t="shared" si="727"/>
        <v>375</v>
      </c>
      <c r="N982" s="47"/>
      <c r="O982" s="47">
        <f t="shared" si="728"/>
        <v>13</v>
      </c>
      <c r="P982" s="47">
        <f t="shared" si="729"/>
        <v>0</v>
      </c>
      <c r="Q982" s="47">
        <f t="shared" si="730"/>
        <v>30</v>
      </c>
      <c r="R982" s="47" t="str">
        <f t="shared" si="731"/>
        <v>13.30</v>
      </c>
      <c r="S982" s="47"/>
      <c r="T982" s="47"/>
      <c r="U982" s="47"/>
      <c r="V982" s="47"/>
      <c r="W982" s="47"/>
      <c r="X982" s="47"/>
      <c r="Y982" s="47"/>
      <c r="Z982" s="47"/>
    </row>
    <row r="983" spans="1:26" s="10" customFormat="1" ht="22.5" outlineLevel="1">
      <c r="A983" s="115">
        <f t="shared" si="724"/>
        <v>376</v>
      </c>
      <c r="B983" s="146" t="str">
        <f t="shared" si="720"/>
        <v>13.31</v>
      </c>
      <c r="C983" s="126" t="s">
        <v>214</v>
      </c>
      <c r="D983" s="127" t="s">
        <v>47</v>
      </c>
      <c r="E983" s="119">
        <v>4</v>
      </c>
      <c r="F983" s="119">
        <v>0</v>
      </c>
      <c r="G983" s="119">
        <f>E983*F983</f>
        <v>0</v>
      </c>
      <c r="H983" s="119" t="str">
        <f t="shared" si="725"/>
        <v>vlastní</v>
      </c>
      <c r="I983" s="47"/>
      <c r="J983" s="47"/>
      <c r="K983" s="47"/>
      <c r="L983" s="47">
        <f t="shared" si="726"/>
        <v>1</v>
      </c>
      <c r="M983" s="47">
        <f t="shared" si="727"/>
        <v>376</v>
      </c>
      <c r="N983" s="47"/>
      <c r="O983" s="47">
        <f t="shared" si="728"/>
        <v>13</v>
      </c>
      <c r="P983" s="47">
        <f t="shared" si="729"/>
        <v>1</v>
      </c>
      <c r="Q983" s="47">
        <f t="shared" si="730"/>
        <v>31</v>
      </c>
      <c r="R983" s="47" t="str">
        <f t="shared" si="731"/>
        <v>13.31</v>
      </c>
      <c r="S983" s="47"/>
      <c r="T983" s="47"/>
      <c r="U983" s="47"/>
      <c r="V983" s="47"/>
      <c r="W983" s="47"/>
      <c r="X983" s="47"/>
      <c r="Y983" s="47"/>
      <c r="Z983" s="47"/>
    </row>
    <row r="984" spans="1:26" s="10" customFormat="1" outlineLevel="1">
      <c r="A984" s="115" t="str">
        <f t="shared" si="724"/>
        <v/>
      </c>
      <c r="B984" s="146" t="str">
        <f t="shared" si="720"/>
        <v/>
      </c>
      <c r="C984" s="123"/>
      <c r="D984" s="128"/>
      <c r="E984" s="152"/>
      <c r="F984" s="119"/>
      <c r="G984" s="119"/>
      <c r="H984" s="119" t="str">
        <f t="shared" si="725"/>
        <v/>
      </c>
      <c r="I984" s="47"/>
      <c r="J984" s="47"/>
      <c r="K984" s="47"/>
      <c r="L984" s="47">
        <f t="shared" si="726"/>
        <v>0</v>
      </c>
      <c r="M984" s="47">
        <f t="shared" si="727"/>
        <v>376</v>
      </c>
      <c r="N984" s="47"/>
      <c r="O984" s="47">
        <f t="shared" si="728"/>
        <v>13</v>
      </c>
      <c r="P984" s="47">
        <f t="shared" si="729"/>
        <v>0</v>
      </c>
      <c r="Q984" s="47">
        <f t="shared" si="730"/>
        <v>31</v>
      </c>
      <c r="R984" s="47" t="str">
        <f t="shared" si="731"/>
        <v>13.31</v>
      </c>
      <c r="S984" s="47"/>
      <c r="T984" s="47"/>
      <c r="U984" s="47"/>
      <c r="V984" s="47"/>
      <c r="W984" s="47"/>
      <c r="X984" s="47"/>
      <c r="Y984" s="47"/>
      <c r="Z984" s="47"/>
    </row>
    <row r="985" spans="1:26" s="10" customFormat="1" ht="22.5" outlineLevel="1">
      <c r="A985" s="115">
        <f t="shared" si="724"/>
        <v>377</v>
      </c>
      <c r="B985" s="146" t="str">
        <f t="shared" si="720"/>
        <v>13.32</v>
      </c>
      <c r="C985" s="126" t="s">
        <v>109</v>
      </c>
      <c r="D985" s="127" t="s">
        <v>47</v>
      </c>
      <c r="E985" s="119">
        <v>1</v>
      </c>
      <c r="F985" s="119">
        <v>0</v>
      </c>
      <c r="G985" s="119">
        <f>E985*F985</f>
        <v>0</v>
      </c>
      <c r="H985" s="119" t="str">
        <f t="shared" si="725"/>
        <v>vlastní</v>
      </c>
      <c r="I985" s="47"/>
      <c r="J985" s="47"/>
      <c r="K985" s="47"/>
      <c r="L985" s="47">
        <f t="shared" si="726"/>
        <v>1</v>
      </c>
      <c r="M985" s="47">
        <f t="shared" si="727"/>
        <v>377</v>
      </c>
      <c r="N985" s="47"/>
      <c r="O985" s="47">
        <f t="shared" si="728"/>
        <v>13</v>
      </c>
      <c r="P985" s="47">
        <f t="shared" si="729"/>
        <v>1</v>
      </c>
      <c r="Q985" s="47">
        <f t="shared" si="730"/>
        <v>32</v>
      </c>
      <c r="R985" s="47" t="str">
        <f t="shared" si="731"/>
        <v>13.32</v>
      </c>
      <c r="S985" s="47"/>
      <c r="T985" s="47"/>
      <c r="U985" s="47"/>
      <c r="V985" s="47"/>
      <c r="W985" s="47"/>
      <c r="X985" s="47"/>
      <c r="Y985" s="47"/>
      <c r="Z985" s="47"/>
    </row>
    <row r="986" spans="1:26" s="10" customFormat="1" outlineLevel="1">
      <c r="A986" s="115" t="str">
        <f t="shared" si="724"/>
        <v/>
      </c>
      <c r="B986" s="146" t="str">
        <f t="shared" si="720"/>
        <v/>
      </c>
      <c r="C986" s="123"/>
      <c r="D986" s="128"/>
      <c r="E986" s="152"/>
      <c r="F986" s="119"/>
      <c r="G986" s="119"/>
      <c r="H986" s="119" t="str">
        <f t="shared" si="725"/>
        <v/>
      </c>
      <c r="I986" s="47"/>
      <c r="J986" s="47"/>
      <c r="K986" s="47"/>
      <c r="L986" s="47">
        <f t="shared" si="726"/>
        <v>0</v>
      </c>
      <c r="M986" s="47">
        <f t="shared" si="727"/>
        <v>377</v>
      </c>
      <c r="N986" s="47"/>
      <c r="O986" s="47">
        <f t="shared" si="728"/>
        <v>13</v>
      </c>
      <c r="P986" s="47">
        <f t="shared" si="729"/>
        <v>0</v>
      </c>
      <c r="Q986" s="47">
        <f t="shared" si="730"/>
        <v>32</v>
      </c>
      <c r="R986" s="47" t="str">
        <f t="shared" si="731"/>
        <v>13.32</v>
      </c>
      <c r="S986" s="47"/>
      <c r="T986" s="47"/>
      <c r="U986" s="47"/>
      <c r="V986" s="47"/>
      <c r="W986" s="47"/>
      <c r="X986" s="47"/>
      <c r="Y986" s="47"/>
      <c r="Z986" s="47"/>
    </row>
    <row r="987" spans="1:26" s="10" customFormat="1" ht="22.5" outlineLevel="1">
      <c r="A987" s="115">
        <f t="shared" ref="A987:A988" si="732">IF(L987=1,M987,"")</f>
        <v>378</v>
      </c>
      <c r="B987" s="146" t="str">
        <f t="shared" ref="B987:B988" si="733">IF(P987=1,R987,"")</f>
        <v>13.33</v>
      </c>
      <c r="C987" s="126" t="s">
        <v>215</v>
      </c>
      <c r="D987" s="127" t="s">
        <v>47</v>
      </c>
      <c r="E987" s="119">
        <v>3</v>
      </c>
      <c r="F987" s="119">
        <v>0</v>
      </c>
      <c r="G987" s="119">
        <f>E987*F987</f>
        <v>0</v>
      </c>
      <c r="H987" s="119" t="str">
        <f t="shared" ref="H987:H988" si="734">IF(ISBLANK(D987),"","vlastní")</f>
        <v>vlastní</v>
      </c>
      <c r="I987" s="47"/>
      <c r="J987" s="47"/>
      <c r="K987" s="47"/>
      <c r="L987" s="47">
        <f t="shared" si="726"/>
        <v>1</v>
      </c>
      <c r="M987" s="47">
        <f t="shared" si="727"/>
        <v>378</v>
      </c>
      <c r="N987" s="47"/>
      <c r="O987" s="47">
        <f t="shared" si="728"/>
        <v>13</v>
      </c>
      <c r="P987" s="47">
        <f t="shared" si="729"/>
        <v>1</v>
      </c>
      <c r="Q987" s="47">
        <f t="shared" si="730"/>
        <v>33</v>
      </c>
      <c r="R987" s="47" t="str">
        <f t="shared" si="731"/>
        <v>13.33</v>
      </c>
      <c r="S987" s="47"/>
      <c r="T987" s="47"/>
      <c r="U987" s="47"/>
      <c r="V987" s="47"/>
      <c r="W987" s="47"/>
      <c r="X987" s="47"/>
      <c r="Y987" s="47"/>
      <c r="Z987" s="47"/>
    </row>
    <row r="988" spans="1:26" s="10" customFormat="1" outlineLevel="1">
      <c r="A988" s="115" t="str">
        <f t="shared" si="732"/>
        <v/>
      </c>
      <c r="B988" s="146" t="str">
        <f t="shared" si="733"/>
        <v/>
      </c>
      <c r="C988" s="123"/>
      <c r="D988" s="128"/>
      <c r="E988" s="152"/>
      <c r="F988" s="119"/>
      <c r="G988" s="119"/>
      <c r="H988" s="119" t="str">
        <f t="shared" si="734"/>
        <v/>
      </c>
      <c r="I988" s="47"/>
      <c r="J988" s="47"/>
      <c r="K988" s="47"/>
      <c r="L988" s="47">
        <f t="shared" si="726"/>
        <v>0</v>
      </c>
      <c r="M988" s="47">
        <f t="shared" si="727"/>
        <v>378</v>
      </c>
      <c r="N988" s="47"/>
      <c r="O988" s="47">
        <f t="shared" si="728"/>
        <v>13</v>
      </c>
      <c r="P988" s="47">
        <f t="shared" si="729"/>
        <v>0</v>
      </c>
      <c r="Q988" s="47">
        <f t="shared" si="730"/>
        <v>33</v>
      </c>
      <c r="R988" s="47" t="str">
        <f t="shared" si="731"/>
        <v>13.33</v>
      </c>
      <c r="S988" s="47"/>
      <c r="T988" s="47"/>
      <c r="U988" s="47"/>
      <c r="V988" s="47"/>
      <c r="W988" s="47"/>
      <c r="X988" s="47"/>
      <c r="Y988" s="47"/>
      <c r="Z988" s="47"/>
    </row>
    <row r="989" spans="1:26" s="10" customFormat="1" ht="22.5" outlineLevel="1">
      <c r="A989" s="115">
        <f t="shared" ref="A989:A990" si="735">IF(L989=1,M989,"")</f>
        <v>379</v>
      </c>
      <c r="B989" s="146" t="str">
        <f t="shared" ref="B989:B990" si="736">IF(P989=1,R989,"")</f>
        <v>13.34</v>
      </c>
      <c r="C989" s="126" t="s">
        <v>216</v>
      </c>
      <c r="D989" s="127" t="s">
        <v>47</v>
      </c>
      <c r="E989" s="119">
        <v>1</v>
      </c>
      <c r="F989" s="119">
        <v>0</v>
      </c>
      <c r="G989" s="119">
        <f>E989*F989</f>
        <v>0</v>
      </c>
      <c r="H989" s="119" t="str">
        <f t="shared" ref="H989:H990" si="737">IF(ISBLANK(D989),"","vlastní")</f>
        <v>vlastní</v>
      </c>
      <c r="I989" s="47"/>
      <c r="J989" s="47"/>
      <c r="K989" s="47"/>
      <c r="L989" s="47">
        <f t="shared" si="726"/>
        <v>1</v>
      </c>
      <c r="M989" s="47">
        <f t="shared" si="727"/>
        <v>379</v>
      </c>
      <c r="N989" s="47"/>
      <c r="O989" s="47">
        <f t="shared" si="728"/>
        <v>13</v>
      </c>
      <c r="P989" s="47">
        <f t="shared" si="729"/>
        <v>1</v>
      </c>
      <c r="Q989" s="47">
        <f t="shared" si="730"/>
        <v>34</v>
      </c>
      <c r="R989" s="47" t="str">
        <f t="shared" si="731"/>
        <v>13.34</v>
      </c>
      <c r="S989" s="47"/>
      <c r="T989" s="47"/>
      <c r="U989" s="47"/>
      <c r="V989" s="47"/>
      <c r="W989" s="47"/>
      <c r="X989" s="47"/>
      <c r="Y989" s="47"/>
      <c r="Z989" s="47"/>
    </row>
    <row r="990" spans="1:26" s="10" customFormat="1" outlineLevel="1">
      <c r="A990" s="115" t="str">
        <f t="shared" si="735"/>
        <v/>
      </c>
      <c r="B990" s="146" t="str">
        <f t="shared" si="736"/>
        <v/>
      </c>
      <c r="C990" s="123"/>
      <c r="D990" s="128"/>
      <c r="E990" s="152"/>
      <c r="F990" s="119"/>
      <c r="G990" s="119"/>
      <c r="H990" s="119" t="str">
        <f t="shared" si="737"/>
        <v/>
      </c>
      <c r="I990" s="47"/>
      <c r="J990" s="47"/>
      <c r="K990" s="47"/>
      <c r="L990" s="47">
        <f t="shared" si="726"/>
        <v>0</v>
      </c>
      <c r="M990" s="47">
        <f t="shared" si="727"/>
        <v>379</v>
      </c>
      <c r="N990" s="47"/>
      <c r="O990" s="47">
        <f t="shared" si="728"/>
        <v>13</v>
      </c>
      <c r="P990" s="47">
        <f t="shared" si="729"/>
        <v>0</v>
      </c>
      <c r="Q990" s="47">
        <f t="shared" si="730"/>
        <v>34</v>
      </c>
      <c r="R990" s="47" t="str">
        <f t="shared" si="731"/>
        <v>13.34</v>
      </c>
      <c r="S990" s="47"/>
      <c r="T990" s="47"/>
      <c r="U990" s="47"/>
      <c r="V990" s="47"/>
      <c r="W990" s="47"/>
      <c r="X990" s="47"/>
      <c r="Y990" s="47"/>
      <c r="Z990" s="47"/>
    </row>
    <row r="991" spans="1:26" s="10" customFormat="1" ht="22.5" outlineLevel="1">
      <c r="A991" s="115">
        <f t="shared" si="724"/>
        <v>380</v>
      </c>
      <c r="B991" s="146" t="str">
        <f t="shared" si="720"/>
        <v>13.35</v>
      </c>
      <c r="C991" s="126" t="s">
        <v>111</v>
      </c>
      <c r="D991" s="127" t="s">
        <v>47</v>
      </c>
      <c r="E991" s="119">
        <v>1</v>
      </c>
      <c r="F991" s="119">
        <v>0</v>
      </c>
      <c r="G991" s="119">
        <f>E991*F991</f>
        <v>0</v>
      </c>
      <c r="H991" s="119" t="str">
        <f t="shared" si="725"/>
        <v>vlastní</v>
      </c>
      <c r="I991" s="47"/>
      <c r="J991" s="47"/>
      <c r="K991" s="47"/>
      <c r="L991" s="47">
        <f t="shared" si="726"/>
        <v>1</v>
      </c>
      <c r="M991" s="47">
        <f t="shared" si="727"/>
        <v>380</v>
      </c>
      <c r="N991" s="47"/>
      <c r="O991" s="47">
        <f t="shared" si="728"/>
        <v>13</v>
      </c>
      <c r="P991" s="47">
        <f t="shared" si="729"/>
        <v>1</v>
      </c>
      <c r="Q991" s="47">
        <f t="shared" si="730"/>
        <v>35</v>
      </c>
      <c r="R991" s="47" t="str">
        <f t="shared" si="731"/>
        <v>13.35</v>
      </c>
      <c r="S991" s="47"/>
      <c r="T991" s="47"/>
      <c r="U991" s="47"/>
      <c r="V991" s="47"/>
      <c r="W991" s="47"/>
      <c r="X991" s="47"/>
      <c r="Y991" s="47"/>
      <c r="Z991" s="47"/>
    </row>
    <row r="992" spans="1:26" s="10" customFormat="1" outlineLevel="1">
      <c r="A992" s="115" t="str">
        <f t="shared" si="724"/>
        <v/>
      </c>
      <c r="B992" s="146" t="str">
        <f t="shared" si="720"/>
        <v/>
      </c>
      <c r="C992" s="123"/>
      <c r="D992" s="128"/>
      <c r="E992" s="152"/>
      <c r="F992" s="119"/>
      <c r="G992" s="119"/>
      <c r="H992" s="119" t="str">
        <f t="shared" si="725"/>
        <v/>
      </c>
      <c r="I992" s="47"/>
      <c r="J992" s="47"/>
      <c r="K992" s="47"/>
      <c r="L992" s="47">
        <f t="shared" si="726"/>
        <v>0</v>
      </c>
      <c r="M992" s="47">
        <f t="shared" si="727"/>
        <v>380</v>
      </c>
      <c r="N992" s="47"/>
      <c r="O992" s="47">
        <f t="shared" si="728"/>
        <v>13</v>
      </c>
      <c r="P992" s="47">
        <f t="shared" si="729"/>
        <v>0</v>
      </c>
      <c r="Q992" s="47">
        <f t="shared" si="730"/>
        <v>35</v>
      </c>
      <c r="R992" s="47" t="str">
        <f t="shared" si="731"/>
        <v>13.35</v>
      </c>
      <c r="S992" s="47"/>
      <c r="T992" s="47"/>
      <c r="U992" s="47"/>
      <c r="V992" s="47"/>
      <c r="W992" s="47"/>
      <c r="X992" s="47"/>
      <c r="Y992" s="47"/>
      <c r="Z992" s="47"/>
    </row>
    <row r="993" spans="1:26" s="10" customFormat="1" ht="22.5" outlineLevel="1">
      <c r="A993" s="115">
        <f t="shared" si="724"/>
        <v>381</v>
      </c>
      <c r="B993" s="146" t="str">
        <f t="shared" si="720"/>
        <v>13.36</v>
      </c>
      <c r="C993" s="126" t="s">
        <v>112</v>
      </c>
      <c r="D993" s="127" t="s">
        <v>47</v>
      </c>
      <c r="E993" s="119">
        <v>12</v>
      </c>
      <c r="F993" s="119">
        <v>0</v>
      </c>
      <c r="G993" s="119">
        <f>E993*F993</f>
        <v>0</v>
      </c>
      <c r="H993" s="119" t="str">
        <f t="shared" si="725"/>
        <v>vlastní</v>
      </c>
      <c r="I993" s="47"/>
      <c r="J993" s="47"/>
      <c r="K993" s="47"/>
      <c r="L993" s="47">
        <f t="shared" si="726"/>
        <v>1</v>
      </c>
      <c r="M993" s="47">
        <f t="shared" si="727"/>
        <v>381</v>
      </c>
      <c r="N993" s="47"/>
      <c r="O993" s="47">
        <f t="shared" si="728"/>
        <v>13</v>
      </c>
      <c r="P993" s="47">
        <f t="shared" si="729"/>
        <v>1</v>
      </c>
      <c r="Q993" s="47">
        <f t="shared" si="730"/>
        <v>36</v>
      </c>
      <c r="R993" s="47" t="str">
        <f t="shared" si="731"/>
        <v>13.36</v>
      </c>
      <c r="S993" s="47"/>
      <c r="T993" s="47"/>
      <c r="U993" s="47"/>
      <c r="V993" s="47"/>
      <c r="W993" s="47"/>
      <c r="X993" s="47"/>
      <c r="Y993" s="47"/>
      <c r="Z993" s="47"/>
    </row>
    <row r="994" spans="1:26" s="10" customFormat="1" outlineLevel="1">
      <c r="A994" s="115" t="str">
        <f t="shared" si="724"/>
        <v/>
      </c>
      <c r="B994" s="146" t="str">
        <f t="shared" si="720"/>
        <v/>
      </c>
      <c r="C994" s="123"/>
      <c r="D994" s="128"/>
      <c r="E994" s="152"/>
      <c r="F994" s="119"/>
      <c r="G994" s="119"/>
      <c r="H994" s="119" t="str">
        <f t="shared" si="725"/>
        <v/>
      </c>
      <c r="I994" s="47"/>
      <c r="J994" s="47"/>
      <c r="K994" s="47"/>
      <c r="L994" s="47">
        <f t="shared" si="726"/>
        <v>0</v>
      </c>
      <c r="M994" s="47">
        <f t="shared" si="727"/>
        <v>381</v>
      </c>
      <c r="N994" s="47"/>
      <c r="O994" s="47">
        <f t="shared" si="728"/>
        <v>13</v>
      </c>
      <c r="P994" s="47">
        <f t="shared" si="729"/>
        <v>0</v>
      </c>
      <c r="Q994" s="47">
        <f t="shared" si="730"/>
        <v>36</v>
      </c>
      <c r="R994" s="47" t="str">
        <f t="shared" si="731"/>
        <v>13.36</v>
      </c>
      <c r="S994" s="47"/>
      <c r="T994" s="47"/>
      <c r="U994" s="47"/>
      <c r="V994" s="47"/>
      <c r="W994" s="47"/>
      <c r="X994" s="47"/>
      <c r="Y994" s="47"/>
      <c r="Z994" s="47"/>
    </row>
    <row r="995" spans="1:26" s="10" customFormat="1" ht="22.5" outlineLevel="1">
      <c r="A995" s="115">
        <f t="shared" si="724"/>
        <v>382</v>
      </c>
      <c r="B995" s="146" t="str">
        <f t="shared" si="720"/>
        <v>13.37</v>
      </c>
      <c r="C995" s="126" t="s">
        <v>56</v>
      </c>
      <c r="D995" s="127" t="s">
        <v>47</v>
      </c>
      <c r="E995" s="119">
        <v>4</v>
      </c>
      <c r="F995" s="119">
        <v>0</v>
      </c>
      <c r="G995" s="119">
        <f>E995*F995</f>
        <v>0</v>
      </c>
      <c r="H995" s="119" t="str">
        <f t="shared" si="725"/>
        <v>vlastní</v>
      </c>
      <c r="I995" s="47"/>
      <c r="J995" s="47"/>
      <c r="K995" s="47"/>
      <c r="L995" s="47">
        <f t="shared" si="726"/>
        <v>1</v>
      </c>
      <c r="M995" s="47">
        <f t="shared" si="727"/>
        <v>382</v>
      </c>
      <c r="N995" s="47"/>
      <c r="O995" s="47">
        <f t="shared" si="728"/>
        <v>13</v>
      </c>
      <c r="P995" s="47">
        <f t="shared" si="729"/>
        <v>1</v>
      </c>
      <c r="Q995" s="47">
        <f t="shared" si="730"/>
        <v>37</v>
      </c>
      <c r="R995" s="47" t="str">
        <f t="shared" si="731"/>
        <v>13.37</v>
      </c>
      <c r="S995" s="47"/>
      <c r="T995" s="47"/>
      <c r="U995" s="47"/>
      <c r="V995" s="47"/>
      <c r="W995" s="47"/>
      <c r="X995" s="47"/>
      <c r="Y995" s="47"/>
      <c r="Z995" s="47"/>
    </row>
    <row r="996" spans="1:26" s="10" customFormat="1" outlineLevel="1">
      <c r="A996" s="115" t="str">
        <f t="shared" si="724"/>
        <v/>
      </c>
      <c r="B996" s="146" t="str">
        <f t="shared" si="720"/>
        <v/>
      </c>
      <c r="C996" s="123"/>
      <c r="D996" s="128"/>
      <c r="E996" s="152"/>
      <c r="F996" s="119"/>
      <c r="G996" s="119"/>
      <c r="H996" s="119" t="str">
        <f t="shared" si="725"/>
        <v/>
      </c>
      <c r="I996" s="47"/>
      <c r="J996" s="47"/>
      <c r="K996" s="47"/>
      <c r="L996" s="47">
        <f t="shared" si="726"/>
        <v>0</v>
      </c>
      <c r="M996" s="47">
        <f t="shared" si="727"/>
        <v>382</v>
      </c>
      <c r="N996" s="47"/>
      <c r="O996" s="47">
        <f t="shared" si="728"/>
        <v>13</v>
      </c>
      <c r="P996" s="47">
        <f t="shared" si="729"/>
        <v>0</v>
      </c>
      <c r="Q996" s="47">
        <f t="shared" si="730"/>
        <v>37</v>
      </c>
      <c r="R996" s="47" t="str">
        <f t="shared" si="731"/>
        <v>13.37</v>
      </c>
      <c r="S996" s="47"/>
      <c r="T996" s="47"/>
      <c r="U996" s="47"/>
      <c r="V996" s="47"/>
      <c r="W996" s="47"/>
      <c r="X996" s="47"/>
      <c r="Y996" s="47"/>
      <c r="Z996" s="47"/>
    </row>
    <row r="997" spans="1:26" s="102" customFormat="1" ht="22.5" outlineLevel="1">
      <c r="A997" s="115">
        <f t="shared" si="724"/>
        <v>383</v>
      </c>
      <c r="B997" s="146" t="str">
        <f t="shared" si="720"/>
        <v>13.38</v>
      </c>
      <c r="C997" s="126" t="s">
        <v>114</v>
      </c>
      <c r="D997" s="127" t="s">
        <v>46</v>
      </c>
      <c r="E997" s="119">
        <v>102</v>
      </c>
      <c r="F997" s="119">
        <v>0</v>
      </c>
      <c r="G997" s="119">
        <f>E997*F997</f>
        <v>0</v>
      </c>
      <c r="H997" s="119" t="str">
        <f t="shared" si="725"/>
        <v>vlastní</v>
      </c>
      <c r="J997" s="103"/>
      <c r="L997" s="47">
        <f t="shared" si="726"/>
        <v>1</v>
      </c>
      <c r="M997" s="47">
        <f t="shared" si="727"/>
        <v>383</v>
      </c>
      <c r="N997" s="47"/>
      <c r="O997" s="47">
        <f t="shared" si="728"/>
        <v>13</v>
      </c>
      <c r="P997" s="47">
        <f t="shared" si="729"/>
        <v>1</v>
      </c>
      <c r="Q997" s="47">
        <f t="shared" si="730"/>
        <v>38</v>
      </c>
      <c r="R997" s="47" t="str">
        <f t="shared" si="731"/>
        <v>13.38</v>
      </c>
    </row>
    <row r="998" spans="1:26" s="10" customFormat="1" outlineLevel="1">
      <c r="A998" s="115" t="str">
        <f t="shared" si="724"/>
        <v/>
      </c>
      <c r="B998" s="146" t="str">
        <f t="shared" si="720"/>
        <v/>
      </c>
      <c r="C998" s="123"/>
      <c r="D998" s="124"/>
      <c r="E998" s="152"/>
      <c r="F998" s="119"/>
      <c r="G998" s="119"/>
      <c r="H998" s="119"/>
      <c r="I998" s="47"/>
      <c r="J998" s="47"/>
      <c r="K998" s="47"/>
      <c r="L998" s="47">
        <f t="shared" si="726"/>
        <v>0</v>
      </c>
      <c r="M998" s="47">
        <f t="shared" si="727"/>
        <v>383</v>
      </c>
      <c r="N998" s="47"/>
      <c r="O998" s="47">
        <f t="shared" si="728"/>
        <v>13</v>
      </c>
      <c r="P998" s="47">
        <f t="shared" si="729"/>
        <v>0</v>
      </c>
      <c r="Q998" s="47">
        <f t="shared" si="730"/>
        <v>38</v>
      </c>
      <c r="R998" s="47" t="str">
        <f t="shared" si="731"/>
        <v>13.38</v>
      </c>
      <c r="S998" s="47"/>
      <c r="T998" s="47"/>
      <c r="U998" s="47"/>
      <c r="V998" s="47"/>
      <c r="W998" s="47"/>
      <c r="X998" s="47"/>
      <c r="Y998" s="47"/>
      <c r="Z998" s="47"/>
    </row>
    <row r="999" spans="1:26" s="102" customFormat="1" ht="22.5" outlineLevel="1">
      <c r="A999" s="115">
        <f t="shared" ref="A999:A1000" si="738">IF(L999=1,M999,"")</f>
        <v>384</v>
      </c>
      <c r="B999" s="146" t="str">
        <f t="shared" ref="B999:B1000" si="739">IF(P999=1,R999,"")</f>
        <v>13.39</v>
      </c>
      <c r="C999" s="126" t="s">
        <v>217</v>
      </c>
      <c r="D999" s="127" t="s">
        <v>46</v>
      </c>
      <c r="E999" s="119">
        <v>16</v>
      </c>
      <c r="F999" s="119">
        <v>0</v>
      </c>
      <c r="G999" s="119">
        <f>E999*F999</f>
        <v>0</v>
      </c>
      <c r="H999" s="119" t="str">
        <f t="shared" ref="H999" si="740">IF(ISBLANK(D999),"","vlastní")</f>
        <v>vlastní</v>
      </c>
      <c r="J999" s="103"/>
      <c r="L999" s="47">
        <f t="shared" si="726"/>
        <v>1</v>
      </c>
      <c r="M999" s="47">
        <f t="shared" si="727"/>
        <v>384</v>
      </c>
      <c r="N999" s="47"/>
      <c r="O999" s="47">
        <f t="shared" si="728"/>
        <v>13</v>
      </c>
      <c r="P999" s="47">
        <f t="shared" si="729"/>
        <v>1</v>
      </c>
      <c r="Q999" s="47">
        <f t="shared" si="730"/>
        <v>39</v>
      </c>
      <c r="R999" s="47" t="str">
        <f t="shared" si="731"/>
        <v>13.39</v>
      </c>
    </row>
    <row r="1000" spans="1:26" s="10" customFormat="1" outlineLevel="1">
      <c r="A1000" s="115" t="str">
        <f t="shared" si="738"/>
        <v/>
      </c>
      <c r="B1000" s="146" t="str">
        <f t="shared" si="739"/>
        <v/>
      </c>
      <c r="C1000" s="123"/>
      <c r="D1000" s="124"/>
      <c r="E1000" s="152"/>
      <c r="F1000" s="119"/>
      <c r="G1000" s="119"/>
      <c r="H1000" s="119"/>
      <c r="I1000" s="47"/>
      <c r="J1000" s="47"/>
      <c r="K1000" s="47"/>
      <c r="L1000" s="47">
        <f t="shared" si="726"/>
        <v>0</v>
      </c>
      <c r="M1000" s="47">
        <f t="shared" si="727"/>
        <v>384</v>
      </c>
      <c r="N1000" s="47"/>
      <c r="O1000" s="47">
        <f t="shared" si="728"/>
        <v>13</v>
      </c>
      <c r="P1000" s="47">
        <f t="shared" si="729"/>
        <v>0</v>
      </c>
      <c r="Q1000" s="47">
        <f t="shared" si="730"/>
        <v>39</v>
      </c>
      <c r="R1000" s="47" t="str">
        <f t="shared" si="731"/>
        <v>13.39</v>
      </c>
      <c r="S1000" s="47"/>
      <c r="T1000" s="47"/>
      <c r="U1000" s="47"/>
      <c r="V1000" s="47"/>
      <c r="W1000" s="47"/>
      <c r="X1000" s="47"/>
      <c r="Y1000" s="47"/>
      <c r="Z1000" s="47"/>
    </row>
    <row r="1001" spans="1:26" s="102" customFormat="1" ht="22.5" outlineLevel="1">
      <c r="A1001" s="115">
        <f t="shared" si="724"/>
        <v>385</v>
      </c>
      <c r="B1001" s="146" t="str">
        <f t="shared" si="720"/>
        <v>13.40</v>
      </c>
      <c r="C1001" s="126" t="s">
        <v>115</v>
      </c>
      <c r="D1001" s="127" t="s">
        <v>46</v>
      </c>
      <c r="E1001" s="119">
        <v>35</v>
      </c>
      <c r="F1001" s="119">
        <v>0</v>
      </c>
      <c r="G1001" s="119">
        <f>E1001*F1001</f>
        <v>0</v>
      </c>
      <c r="H1001" s="119" t="str">
        <f t="shared" ref="H1001" si="741">IF(ISBLANK(D1001),"","vlastní")</f>
        <v>vlastní</v>
      </c>
      <c r="J1001" s="103"/>
      <c r="L1001" s="47">
        <f t="shared" si="726"/>
        <v>1</v>
      </c>
      <c r="M1001" s="47">
        <f t="shared" si="727"/>
        <v>385</v>
      </c>
      <c r="N1001" s="47"/>
      <c r="O1001" s="47">
        <f t="shared" si="728"/>
        <v>13</v>
      </c>
      <c r="P1001" s="47">
        <f t="shared" si="729"/>
        <v>1</v>
      </c>
      <c r="Q1001" s="47">
        <f t="shared" si="730"/>
        <v>40</v>
      </c>
      <c r="R1001" s="47" t="str">
        <f t="shared" si="731"/>
        <v>13.40</v>
      </c>
    </row>
    <row r="1002" spans="1:26" s="10" customFormat="1" outlineLevel="1">
      <c r="A1002" s="115" t="str">
        <f t="shared" si="724"/>
        <v/>
      </c>
      <c r="B1002" s="146" t="str">
        <f t="shared" si="720"/>
        <v/>
      </c>
      <c r="C1002" s="123"/>
      <c r="D1002" s="124"/>
      <c r="E1002" s="152"/>
      <c r="F1002" s="119"/>
      <c r="G1002" s="119"/>
      <c r="H1002" s="119"/>
      <c r="I1002" s="47"/>
      <c r="J1002" s="47"/>
      <c r="K1002" s="47"/>
      <c r="L1002" s="47">
        <f t="shared" si="726"/>
        <v>0</v>
      </c>
      <c r="M1002" s="47">
        <f t="shared" si="727"/>
        <v>385</v>
      </c>
      <c r="N1002" s="47"/>
      <c r="O1002" s="47">
        <f t="shared" si="728"/>
        <v>13</v>
      </c>
      <c r="P1002" s="47">
        <f t="shared" si="729"/>
        <v>0</v>
      </c>
      <c r="Q1002" s="47">
        <f t="shared" si="730"/>
        <v>40</v>
      </c>
      <c r="R1002" s="47" t="str">
        <f t="shared" si="731"/>
        <v>13.40</v>
      </c>
      <c r="S1002" s="47"/>
      <c r="T1002" s="47"/>
      <c r="U1002" s="47"/>
      <c r="V1002" s="47"/>
      <c r="W1002" s="47"/>
      <c r="X1002" s="47"/>
      <c r="Y1002" s="47"/>
      <c r="Z1002" s="47"/>
    </row>
    <row r="1003" spans="1:26" s="102" customFormat="1" ht="22.5" outlineLevel="1">
      <c r="A1003" s="115">
        <f t="shared" si="724"/>
        <v>386</v>
      </c>
      <c r="B1003" s="146" t="str">
        <f t="shared" si="720"/>
        <v>13.41</v>
      </c>
      <c r="C1003" s="126" t="s">
        <v>171</v>
      </c>
      <c r="D1003" s="127" t="s">
        <v>46</v>
      </c>
      <c r="E1003" s="119">
        <v>21</v>
      </c>
      <c r="F1003" s="119">
        <v>0</v>
      </c>
      <c r="G1003" s="119">
        <f>E1003*F1003</f>
        <v>0</v>
      </c>
      <c r="H1003" s="119" t="str">
        <f t="shared" ref="H1003" si="742">IF(ISBLANK(D1003),"","vlastní")</f>
        <v>vlastní</v>
      </c>
      <c r="J1003" s="103"/>
      <c r="L1003" s="47">
        <f t="shared" si="726"/>
        <v>1</v>
      </c>
      <c r="M1003" s="47">
        <f t="shared" si="727"/>
        <v>386</v>
      </c>
      <c r="N1003" s="47"/>
      <c r="O1003" s="47">
        <f t="shared" si="728"/>
        <v>13</v>
      </c>
      <c r="P1003" s="47">
        <f t="shared" si="729"/>
        <v>1</v>
      </c>
      <c r="Q1003" s="47">
        <f t="shared" si="730"/>
        <v>41</v>
      </c>
      <c r="R1003" s="47" t="str">
        <f t="shared" si="731"/>
        <v>13.41</v>
      </c>
    </row>
    <row r="1004" spans="1:26" s="10" customFormat="1" outlineLevel="1">
      <c r="A1004" s="115" t="str">
        <f t="shared" si="724"/>
        <v/>
      </c>
      <c r="B1004" s="146" t="str">
        <f t="shared" si="720"/>
        <v/>
      </c>
      <c r="C1004" s="123"/>
      <c r="D1004" s="124"/>
      <c r="E1004" s="152"/>
      <c r="F1004" s="119"/>
      <c r="G1004" s="119"/>
      <c r="H1004" s="119"/>
      <c r="I1004" s="47"/>
      <c r="J1004" s="47"/>
      <c r="K1004" s="47"/>
      <c r="L1004" s="47">
        <f t="shared" si="726"/>
        <v>0</v>
      </c>
      <c r="M1004" s="47">
        <f t="shared" si="727"/>
        <v>386</v>
      </c>
      <c r="N1004" s="47"/>
      <c r="O1004" s="47">
        <f t="shared" si="728"/>
        <v>13</v>
      </c>
      <c r="P1004" s="47">
        <f t="shared" si="729"/>
        <v>0</v>
      </c>
      <c r="Q1004" s="47">
        <f t="shared" si="730"/>
        <v>41</v>
      </c>
      <c r="R1004" s="47" t="str">
        <f t="shared" si="731"/>
        <v>13.41</v>
      </c>
      <c r="S1004" s="47"/>
      <c r="T1004" s="47"/>
      <c r="U1004" s="47"/>
      <c r="V1004" s="47"/>
      <c r="W1004" s="47"/>
      <c r="X1004" s="47"/>
      <c r="Y1004" s="47"/>
      <c r="Z1004" s="47"/>
    </row>
    <row r="1005" spans="1:26" s="10" customFormat="1" ht="56.25" outlineLevel="1">
      <c r="A1005" s="115">
        <f t="shared" si="724"/>
        <v>387</v>
      </c>
      <c r="B1005" s="146" t="str">
        <f t="shared" si="720"/>
        <v>13.42</v>
      </c>
      <c r="C1005" s="129" t="s">
        <v>58</v>
      </c>
      <c r="D1005" s="127" t="s">
        <v>45</v>
      </c>
      <c r="E1005" s="119">
        <v>445</v>
      </c>
      <c r="F1005" s="119">
        <v>0</v>
      </c>
      <c r="G1005" s="119">
        <f>E1005*F1005</f>
        <v>0</v>
      </c>
      <c r="H1005" s="119" t="str">
        <f t="shared" ref="H1005:H1012" si="743">IF(ISBLANK(D1005),"","vlastní")</f>
        <v>vlastní</v>
      </c>
      <c r="I1005" s="47"/>
      <c r="J1005" s="47"/>
      <c r="K1005" s="47"/>
      <c r="L1005" s="47">
        <f t="shared" si="726"/>
        <v>1</v>
      </c>
      <c r="M1005" s="47">
        <f t="shared" si="727"/>
        <v>387</v>
      </c>
      <c r="N1005" s="47"/>
      <c r="O1005" s="47">
        <f t="shared" si="728"/>
        <v>13</v>
      </c>
      <c r="P1005" s="47">
        <f t="shared" si="729"/>
        <v>1</v>
      </c>
      <c r="Q1005" s="47">
        <f t="shared" si="730"/>
        <v>42</v>
      </c>
      <c r="R1005" s="47" t="str">
        <f t="shared" si="731"/>
        <v>13.42</v>
      </c>
      <c r="S1005" s="47"/>
      <c r="T1005" s="47"/>
      <c r="U1005" s="47"/>
      <c r="V1005" s="47"/>
      <c r="W1005" s="47"/>
      <c r="X1005" s="47"/>
      <c r="Y1005" s="47"/>
      <c r="Z1005" s="47"/>
    </row>
    <row r="1006" spans="1:26" s="10" customFormat="1" outlineLevel="1">
      <c r="A1006" s="115" t="str">
        <f t="shared" si="724"/>
        <v/>
      </c>
      <c r="B1006" s="146" t="str">
        <f t="shared" si="720"/>
        <v/>
      </c>
      <c r="C1006" s="123"/>
      <c r="D1006" s="128"/>
      <c r="E1006" s="152"/>
      <c r="F1006" s="119"/>
      <c r="G1006" s="119"/>
      <c r="H1006" s="119" t="str">
        <f t="shared" si="743"/>
        <v/>
      </c>
      <c r="I1006" s="47"/>
      <c r="J1006" s="47"/>
      <c r="K1006" s="47"/>
      <c r="L1006" s="47">
        <f t="shared" si="726"/>
        <v>0</v>
      </c>
      <c r="M1006" s="47">
        <f t="shared" si="727"/>
        <v>387</v>
      </c>
      <c r="N1006" s="47"/>
      <c r="O1006" s="47">
        <f t="shared" si="728"/>
        <v>13</v>
      </c>
      <c r="P1006" s="47">
        <f t="shared" si="729"/>
        <v>0</v>
      </c>
      <c r="Q1006" s="47">
        <f t="shared" si="730"/>
        <v>42</v>
      </c>
      <c r="R1006" s="47" t="str">
        <f t="shared" si="731"/>
        <v>13.42</v>
      </c>
      <c r="S1006" s="47"/>
      <c r="T1006" s="47"/>
      <c r="U1006" s="47"/>
      <c r="V1006" s="47"/>
      <c r="W1006" s="47"/>
      <c r="X1006" s="47"/>
      <c r="Y1006" s="47"/>
      <c r="Z1006" s="47"/>
    </row>
    <row r="1007" spans="1:26" s="10" customFormat="1" ht="67.5" outlineLevel="1">
      <c r="A1007" s="115">
        <f t="shared" si="724"/>
        <v>388</v>
      </c>
      <c r="B1007" s="146" t="str">
        <f t="shared" si="720"/>
        <v>13.43</v>
      </c>
      <c r="C1007" s="129" t="s">
        <v>234</v>
      </c>
      <c r="D1007" s="127" t="s">
        <v>45</v>
      </c>
      <c r="E1007" s="119">
        <v>91</v>
      </c>
      <c r="F1007" s="119">
        <v>0</v>
      </c>
      <c r="G1007" s="119">
        <f>E1007*F1007</f>
        <v>0</v>
      </c>
      <c r="H1007" s="119" t="str">
        <f t="shared" si="743"/>
        <v>vlastní</v>
      </c>
      <c r="I1007" s="47"/>
      <c r="J1007" s="47"/>
      <c r="K1007" s="47"/>
      <c r="L1007" s="47">
        <f t="shared" si="726"/>
        <v>1</v>
      </c>
      <c r="M1007" s="47">
        <f t="shared" si="727"/>
        <v>388</v>
      </c>
      <c r="N1007" s="47"/>
      <c r="O1007" s="47">
        <f t="shared" si="728"/>
        <v>13</v>
      </c>
      <c r="P1007" s="47">
        <f t="shared" si="729"/>
        <v>1</v>
      </c>
      <c r="Q1007" s="47">
        <f t="shared" si="730"/>
        <v>43</v>
      </c>
      <c r="R1007" s="47" t="str">
        <f t="shared" si="731"/>
        <v>13.43</v>
      </c>
      <c r="S1007" s="47"/>
      <c r="T1007" s="47"/>
      <c r="U1007" s="47"/>
      <c r="V1007" s="47"/>
      <c r="W1007" s="47"/>
      <c r="X1007" s="47"/>
      <c r="Y1007" s="47"/>
      <c r="Z1007" s="47"/>
    </row>
    <row r="1008" spans="1:26" s="10" customFormat="1" outlineLevel="1">
      <c r="A1008" s="115" t="str">
        <f t="shared" si="724"/>
        <v/>
      </c>
      <c r="B1008" s="146" t="str">
        <f t="shared" si="720"/>
        <v/>
      </c>
      <c r="C1008" s="123"/>
      <c r="D1008" s="128"/>
      <c r="E1008" s="152"/>
      <c r="F1008" s="119"/>
      <c r="G1008" s="119"/>
      <c r="H1008" s="119" t="str">
        <f t="shared" si="743"/>
        <v/>
      </c>
      <c r="I1008" s="47"/>
      <c r="J1008" s="47"/>
      <c r="K1008" s="47"/>
      <c r="L1008" s="47">
        <f t="shared" si="726"/>
        <v>0</v>
      </c>
      <c r="M1008" s="47">
        <f t="shared" si="727"/>
        <v>388</v>
      </c>
      <c r="N1008" s="47"/>
      <c r="O1008" s="47">
        <f t="shared" si="728"/>
        <v>13</v>
      </c>
      <c r="P1008" s="47">
        <f t="shared" si="729"/>
        <v>0</v>
      </c>
      <c r="Q1008" s="47">
        <f t="shared" si="730"/>
        <v>43</v>
      </c>
      <c r="R1008" s="47" t="str">
        <f t="shared" si="731"/>
        <v>13.43</v>
      </c>
      <c r="S1008" s="47"/>
      <c r="T1008" s="47"/>
      <c r="U1008" s="47"/>
      <c r="V1008" s="47"/>
      <c r="W1008" s="47"/>
      <c r="X1008" s="47"/>
      <c r="Y1008" s="47"/>
      <c r="Z1008" s="47"/>
    </row>
    <row r="1009" spans="1:26" s="10" customFormat="1" ht="56.25" outlineLevel="1">
      <c r="A1009" s="115">
        <f t="shared" si="724"/>
        <v>389</v>
      </c>
      <c r="B1009" s="146" t="str">
        <f t="shared" si="720"/>
        <v>13.44</v>
      </c>
      <c r="C1009" s="129" t="s">
        <v>60</v>
      </c>
      <c r="D1009" s="127" t="s">
        <v>45</v>
      </c>
      <c r="E1009" s="119">
        <v>46</v>
      </c>
      <c r="F1009" s="119">
        <v>0</v>
      </c>
      <c r="G1009" s="119">
        <f>E1009*F1009</f>
        <v>0</v>
      </c>
      <c r="H1009" s="119" t="str">
        <f t="shared" si="743"/>
        <v>vlastní</v>
      </c>
      <c r="I1009" s="47"/>
      <c r="J1009" s="47"/>
      <c r="K1009" s="47"/>
      <c r="L1009" s="47">
        <f t="shared" si="726"/>
        <v>1</v>
      </c>
      <c r="M1009" s="47">
        <f t="shared" si="727"/>
        <v>389</v>
      </c>
      <c r="N1009" s="47"/>
      <c r="O1009" s="47">
        <f t="shared" si="728"/>
        <v>13</v>
      </c>
      <c r="P1009" s="47">
        <f t="shared" si="729"/>
        <v>1</v>
      </c>
      <c r="Q1009" s="47">
        <f t="shared" si="730"/>
        <v>44</v>
      </c>
      <c r="R1009" s="47" t="str">
        <f t="shared" si="731"/>
        <v>13.44</v>
      </c>
      <c r="S1009" s="47"/>
      <c r="T1009" s="47"/>
      <c r="U1009" s="47"/>
      <c r="V1009" s="47"/>
      <c r="W1009" s="47"/>
      <c r="X1009" s="47"/>
      <c r="Y1009" s="47"/>
      <c r="Z1009" s="47"/>
    </row>
    <row r="1010" spans="1:26" s="10" customFormat="1" outlineLevel="1">
      <c r="A1010" s="115" t="str">
        <f t="shared" si="724"/>
        <v/>
      </c>
      <c r="B1010" s="146" t="str">
        <f t="shared" si="720"/>
        <v/>
      </c>
      <c r="C1010" s="123"/>
      <c r="D1010" s="128"/>
      <c r="E1010" s="152"/>
      <c r="F1010" s="119"/>
      <c r="G1010" s="119"/>
      <c r="H1010" s="119" t="str">
        <f t="shared" si="743"/>
        <v/>
      </c>
      <c r="I1010" s="47"/>
      <c r="J1010" s="47"/>
      <c r="K1010" s="47"/>
      <c r="L1010" s="47">
        <f t="shared" si="726"/>
        <v>0</v>
      </c>
      <c r="M1010" s="47">
        <f t="shared" si="727"/>
        <v>389</v>
      </c>
      <c r="N1010" s="47"/>
      <c r="O1010" s="47">
        <f t="shared" si="728"/>
        <v>13</v>
      </c>
      <c r="P1010" s="47">
        <f t="shared" si="729"/>
        <v>0</v>
      </c>
      <c r="Q1010" s="47">
        <f t="shared" si="730"/>
        <v>44</v>
      </c>
      <c r="R1010" s="47" t="str">
        <f t="shared" si="731"/>
        <v>13.44</v>
      </c>
      <c r="S1010" s="47"/>
      <c r="T1010" s="47"/>
      <c r="U1010" s="47"/>
      <c r="V1010" s="47"/>
      <c r="W1010" s="47"/>
      <c r="X1010" s="47"/>
      <c r="Y1010" s="47"/>
      <c r="Z1010" s="47"/>
    </row>
    <row r="1011" spans="1:26" s="10" customFormat="1" ht="56.25" outlineLevel="1">
      <c r="A1011" s="115">
        <f>IF(L1011=1,M1011,"")</f>
        <v>390</v>
      </c>
      <c r="B1011" s="146" t="str">
        <f t="shared" si="720"/>
        <v>13.45</v>
      </c>
      <c r="C1011" s="129" t="s">
        <v>116</v>
      </c>
      <c r="D1011" s="127" t="s">
        <v>45</v>
      </c>
      <c r="E1011" s="119">
        <v>11</v>
      </c>
      <c r="F1011" s="119">
        <v>0</v>
      </c>
      <c r="G1011" s="119">
        <f>E1011*F1011</f>
        <v>0</v>
      </c>
      <c r="H1011" s="119" t="str">
        <f t="shared" si="743"/>
        <v>vlastní</v>
      </c>
      <c r="I1011" s="47"/>
      <c r="J1011" s="47"/>
      <c r="K1011" s="47"/>
      <c r="L1011" s="47">
        <f t="shared" si="726"/>
        <v>1</v>
      </c>
      <c r="M1011" s="47">
        <f t="shared" si="727"/>
        <v>390</v>
      </c>
      <c r="N1011" s="47"/>
      <c r="O1011" s="47">
        <f t="shared" si="728"/>
        <v>13</v>
      </c>
      <c r="P1011" s="47">
        <f t="shared" si="729"/>
        <v>1</v>
      </c>
      <c r="Q1011" s="47">
        <f t="shared" si="730"/>
        <v>45</v>
      </c>
      <c r="R1011" s="47" t="str">
        <f t="shared" si="731"/>
        <v>13.45</v>
      </c>
      <c r="S1011" s="47"/>
      <c r="T1011" s="47"/>
      <c r="U1011" s="47"/>
      <c r="V1011" s="47"/>
      <c r="W1011" s="47"/>
      <c r="X1011" s="47"/>
      <c r="Y1011" s="47"/>
      <c r="Z1011" s="47"/>
    </row>
    <row r="1012" spans="1:26" s="10" customFormat="1" outlineLevel="1">
      <c r="A1012" s="115" t="str">
        <f t="shared" ref="A1012" si="744">IF(L1012=1,M1012,"")</f>
        <v/>
      </c>
      <c r="B1012" s="146" t="str">
        <f t="shared" si="720"/>
        <v/>
      </c>
      <c r="C1012" s="123"/>
      <c r="D1012" s="128"/>
      <c r="E1012" s="152"/>
      <c r="F1012" s="119"/>
      <c r="G1012" s="119"/>
      <c r="H1012" s="119" t="str">
        <f t="shared" si="743"/>
        <v/>
      </c>
      <c r="I1012" s="47"/>
      <c r="J1012" s="47"/>
      <c r="K1012" s="47"/>
      <c r="L1012" s="47">
        <f t="shared" si="726"/>
        <v>0</v>
      </c>
      <c r="M1012" s="47">
        <f t="shared" si="727"/>
        <v>390</v>
      </c>
      <c r="N1012" s="47"/>
      <c r="O1012" s="47">
        <f t="shared" si="728"/>
        <v>13</v>
      </c>
      <c r="P1012" s="47">
        <f t="shared" si="729"/>
        <v>0</v>
      </c>
      <c r="Q1012" s="47">
        <f t="shared" si="730"/>
        <v>45</v>
      </c>
      <c r="R1012" s="47" t="str">
        <f t="shared" si="731"/>
        <v>13.45</v>
      </c>
      <c r="S1012" s="47"/>
      <c r="T1012" s="47"/>
      <c r="U1012" s="47"/>
      <c r="V1012" s="47"/>
      <c r="W1012" s="47"/>
      <c r="X1012" s="47"/>
      <c r="Y1012" s="47"/>
      <c r="Z1012" s="47"/>
    </row>
    <row r="1013" spans="1:26" s="10" customFormat="1">
      <c r="A1013" s="111" t="s">
        <v>44</v>
      </c>
      <c r="B1013" s="155">
        <v>14</v>
      </c>
      <c r="C1013" s="112" t="s">
        <v>222</v>
      </c>
      <c r="D1013" s="113"/>
      <c r="E1013" s="114"/>
      <c r="F1013" s="114"/>
      <c r="G1013" s="114">
        <f>SUM(G1014:G1070)</f>
        <v>0</v>
      </c>
      <c r="H1013" s="114"/>
      <c r="L1013" s="47">
        <f t="shared" si="726"/>
        <v>0</v>
      </c>
      <c r="M1013" s="47">
        <f t="shared" si="727"/>
        <v>390</v>
      </c>
    </row>
    <row r="1014" spans="1:26" s="10" customFormat="1" ht="33.75" outlineLevel="1">
      <c r="A1014" s="115">
        <f>IF(L1014=1,M1014,"")</f>
        <v>391</v>
      </c>
      <c r="B1014" s="146" t="str">
        <f>IF(P1014=1,R1014,"")</f>
        <v>14.1</v>
      </c>
      <c r="C1014" s="116" t="s">
        <v>218</v>
      </c>
      <c r="D1014" s="117" t="s">
        <v>47</v>
      </c>
      <c r="E1014" s="119">
        <v>1</v>
      </c>
      <c r="F1014" s="119">
        <v>0</v>
      </c>
      <c r="G1014" s="119">
        <f>E1014*F1014</f>
        <v>0</v>
      </c>
      <c r="H1014" s="119" t="str">
        <f>IF(ISBLANK(D1014),"","vlastní")</f>
        <v>vlastní</v>
      </c>
      <c r="I1014" s="47"/>
      <c r="J1014" s="47"/>
      <c r="K1014" s="47"/>
      <c r="L1014" s="47">
        <f t="shared" si="726"/>
        <v>1</v>
      </c>
      <c r="M1014" s="47">
        <f t="shared" si="727"/>
        <v>391</v>
      </c>
      <c r="N1014" s="47"/>
      <c r="O1014" s="188">
        <v>14</v>
      </c>
      <c r="P1014" s="47">
        <f>IF(ISTEXT(D1014),1,0)</f>
        <v>1</v>
      </c>
      <c r="Q1014" s="47">
        <f>P1014+Q1013</f>
        <v>1</v>
      </c>
      <c r="R1014" s="47" t="str">
        <f>CONCATENATE(O1014,".",Q1014)</f>
        <v>14.1</v>
      </c>
      <c r="S1014" s="47"/>
      <c r="T1014" s="47"/>
      <c r="U1014" s="47"/>
      <c r="V1014" s="47"/>
      <c r="W1014" s="47"/>
      <c r="X1014" s="47"/>
      <c r="Y1014" s="47"/>
      <c r="Z1014" s="47"/>
    </row>
    <row r="1015" spans="1:26" s="10" customFormat="1" ht="33.75" outlineLevel="1">
      <c r="A1015" s="115" t="str">
        <f>IF(L1015=1,M1015,"")</f>
        <v/>
      </c>
      <c r="B1015" s="146" t="str">
        <f t="shared" ref="B1015:B1021" si="745">IF(P1015=1,R1015,"")</f>
        <v/>
      </c>
      <c r="C1015" s="120" t="s">
        <v>55</v>
      </c>
      <c r="D1015" s="117"/>
      <c r="E1015" s="119"/>
      <c r="F1015" s="119"/>
      <c r="G1015" s="119"/>
      <c r="H1015" s="119" t="str">
        <f t="shared" ref="H1015:H1021" si="746">IF(ISBLANK(D1015),"","vlastní")</f>
        <v/>
      </c>
      <c r="I1015" s="47"/>
      <c r="J1015" s="47"/>
      <c r="K1015" s="47"/>
      <c r="L1015" s="47">
        <f t="shared" si="726"/>
        <v>0</v>
      </c>
      <c r="M1015" s="47">
        <f t="shared" si="727"/>
        <v>391</v>
      </c>
      <c r="N1015" s="47"/>
      <c r="O1015" s="47">
        <f>O1014</f>
        <v>14</v>
      </c>
      <c r="P1015" s="47">
        <f t="shared" ref="P1015" si="747">IF(ISTEXT(D1015),1,0)</f>
        <v>0</v>
      </c>
      <c r="Q1015" s="47">
        <f t="shared" ref="Q1015" si="748">P1015+Q1014</f>
        <v>1</v>
      </c>
      <c r="R1015" s="47" t="str">
        <f t="shared" ref="R1015" si="749">CONCATENATE(O1015,".",Q1015)</f>
        <v>14.1</v>
      </c>
      <c r="S1015" s="47"/>
      <c r="T1015" s="47"/>
      <c r="U1015" s="47"/>
      <c r="V1015" s="47"/>
      <c r="W1015" s="47"/>
      <c r="X1015" s="47"/>
      <c r="Y1015" s="47"/>
      <c r="Z1015" s="47"/>
    </row>
    <row r="1016" spans="1:26" s="10" customFormat="1" ht="56.25" outlineLevel="1">
      <c r="A1016" s="115" t="str">
        <f t="shared" ref="A1016:A1021" si="750">IF(L1016=1,M1016,"")</f>
        <v/>
      </c>
      <c r="B1016" s="146" t="str">
        <f t="shared" si="745"/>
        <v/>
      </c>
      <c r="C1016" s="121" t="s">
        <v>120</v>
      </c>
      <c r="D1016" s="117"/>
      <c r="E1016" s="119"/>
      <c r="F1016" s="119"/>
      <c r="G1016" s="119"/>
      <c r="H1016" s="119" t="str">
        <f t="shared" si="746"/>
        <v/>
      </c>
      <c r="I1016" s="47"/>
      <c r="J1016" s="47"/>
      <c r="K1016" s="47"/>
      <c r="L1016" s="47">
        <f t="shared" si="726"/>
        <v>0</v>
      </c>
      <c r="M1016" s="47">
        <f t="shared" si="727"/>
        <v>391</v>
      </c>
      <c r="N1016" s="47"/>
      <c r="O1016" s="47">
        <f t="shared" ref="O1016:O1070" si="751">O1015</f>
        <v>14</v>
      </c>
      <c r="P1016" s="47">
        <f t="shared" ref="P1016:P1054" si="752">IF(ISTEXT(D1016),1,0)</f>
        <v>0</v>
      </c>
      <c r="Q1016" s="47">
        <f t="shared" ref="Q1016:Q1054" si="753">P1016+Q1015</f>
        <v>1</v>
      </c>
      <c r="R1016" s="47" t="str">
        <f t="shared" ref="R1016:R1054" si="754">CONCATENATE(O1016,".",Q1016)</f>
        <v>14.1</v>
      </c>
      <c r="S1016" s="47"/>
      <c r="T1016" s="47"/>
      <c r="U1016" s="47"/>
      <c r="V1016" s="47"/>
      <c r="W1016" s="47"/>
      <c r="X1016" s="47"/>
      <c r="Y1016" s="47"/>
      <c r="Z1016" s="47"/>
    </row>
    <row r="1017" spans="1:26" s="10" customFormat="1" ht="22.5" outlineLevel="1">
      <c r="A1017" s="115" t="str">
        <f t="shared" si="750"/>
        <v/>
      </c>
      <c r="B1017" s="146" t="str">
        <f t="shared" si="745"/>
        <v/>
      </c>
      <c r="C1017" s="122" t="s">
        <v>121</v>
      </c>
      <c r="D1017" s="117"/>
      <c r="E1017" s="119"/>
      <c r="F1017" s="119"/>
      <c r="G1017" s="119"/>
      <c r="H1017" s="119" t="str">
        <f t="shared" si="746"/>
        <v/>
      </c>
      <c r="I1017" s="47"/>
      <c r="J1017" s="47"/>
      <c r="K1017" s="47"/>
      <c r="L1017" s="47">
        <f t="shared" si="726"/>
        <v>0</v>
      </c>
      <c r="M1017" s="47">
        <f t="shared" si="727"/>
        <v>391</v>
      </c>
      <c r="N1017" s="47"/>
      <c r="O1017" s="47">
        <f t="shared" si="751"/>
        <v>14</v>
      </c>
      <c r="P1017" s="47">
        <f t="shared" si="752"/>
        <v>0</v>
      </c>
      <c r="Q1017" s="47">
        <f t="shared" si="753"/>
        <v>1</v>
      </c>
      <c r="R1017" s="47" t="str">
        <f t="shared" si="754"/>
        <v>14.1</v>
      </c>
      <c r="S1017" s="47"/>
      <c r="T1017" s="47"/>
      <c r="U1017" s="47"/>
      <c r="V1017" s="47"/>
      <c r="W1017" s="47"/>
      <c r="X1017" s="47"/>
      <c r="Y1017" s="47"/>
      <c r="Z1017" s="47"/>
    </row>
    <row r="1018" spans="1:26" s="10" customFormat="1" outlineLevel="1">
      <c r="A1018" s="115" t="str">
        <f t="shared" si="750"/>
        <v/>
      </c>
      <c r="B1018" s="146" t="str">
        <f t="shared" si="745"/>
        <v/>
      </c>
      <c r="C1018" s="123"/>
      <c r="D1018" s="124"/>
      <c r="E1018" s="152"/>
      <c r="F1018" s="119"/>
      <c r="G1018" s="119"/>
      <c r="H1018" s="119" t="str">
        <f t="shared" si="746"/>
        <v/>
      </c>
      <c r="I1018" s="47"/>
      <c r="J1018" s="47"/>
      <c r="K1018" s="47"/>
      <c r="L1018" s="47">
        <f t="shared" si="726"/>
        <v>0</v>
      </c>
      <c r="M1018" s="47">
        <f t="shared" si="727"/>
        <v>391</v>
      </c>
      <c r="N1018" s="47"/>
      <c r="O1018" s="47">
        <f t="shared" si="751"/>
        <v>14</v>
      </c>
      <c r="P1018" s="47">
        <f t="shared" si="752"/>
        <v>0</v>
      </c>
      <c r="Q1018" s="47">
        <f t="shared" si="753"/>
        <v>1</v>
      </c>
      <c r="R1018" s="47" t="str">
        <f t="shared" si="754"/>
        <v>14.1</v>
      </c>
      <c r="S1018" s="47"/>
      <c r="T1018" s="47"/>
      <c r="U1018" s="47"/>
      <c r="V1018" s="47"/>
      <c r="W1018" s="47"/>
      <c r="X1018" s="47"/>
      <c r="Y1018" s="47"/>
      <c r="Z1018" s="47"/>
    </row>
    <row r="1019" spans="1:26" s="10" customFormat="1" ht="33.75" outlineLevel="1">
      <c r="A1019" s="115">
        <f t="shared" si="750"/>
        <v>392</v>
      </c>
      <c r="B1019" s="146" t="str">
        <f t="shared" si="745"/>
        <v>14.2</v>
      </c>
      <c r="C1019" s="129" t="s">
        <v>219</v>
      </c>
      <c r="D1019" s="117" t="s">
        <v>47</v>
      </c>
      <c r="E1019" s="119">
        <v>2</v>
      </c>
      <c r="F1019" s="135">
        <v>0</v>
      </c>
      <c r="G1019" s="119">
        <f>E1019*F1019</f>
        <v>0</v>
      </c>
      <c r="H1019" s="119" t="str">
        <f t="shared" si="746"/>
        <v>vlastní</v>
      </c>
      <c r="I1019" s="47"/>
      <c r="J1019" s="47"/>
      <c r="K1019" s="47"/>
      <c r="L1019" s="47">
        <f t="shared" si="726"/>
        <v>1</v>
      </c>
      <c r="M1019" s="47">
        <f t="shared" si="727"/>
        <v>392</v>
      </c>
      <c r="N1019" s="47"/>
      <c r="O1019" s="47">
        <f t="shared" si="751"/>
        <v>14</v>
      </c>
      <c r="P1019" s="47">
        <f t="shared" si="752"/>
        <v>1</v>
      </c>
      <c r="Q1019" s="47">
        <f t="shared" si="753"/>
        <v>2</v>
      </c>
      <c r="R1019" s="47" t="str">
        <f t="shared" si="754"/>
        <v>14.2</v>
      </c>
      <c r="S1019" s="47"/>
      <c r="T1019" s="47"/>
      <c r="U1019" s="47"/>
      <c r="V1019" s="47"/>
      <c r="W1019" s="47"/>
      <c r="X1019" s="47"/>
      <c r="Y1019" s="47"/>
      <c r="Z1019" s="47"/>
    </row>
    <row r="1020" spans="1:26" s="10" customFormat="1" outlineLevel="1">
      <c r="A1020" s="115" t="str">
        <f t="shared" si="750"/>
        <v/>
      </c>
      <c r="B1020" s="146" t="str">
        <f t="shared" si="745"/>
        <v/>
      </c>
      <c r="C1020" s="123"/>
      <c r="D1020" s="124"/>
      <c r="E1020" s="152"/>
      <c r="F1020" s="119"/>
      <c r="G1020" s="119"/>
      <c r="H1020" s="119" t="str">
        <f t="shared" si="746"/>
        <v/>
      </c>
      <c r="I1020" s="47"/>
      <c r="J1020" s="47"/>
      <c r="K1020" s="47"/>
      <c r="L1020" s="47">
        <f t="shared" si="726"/>
        <v>0</v>
      </c>
      <c r="M1020" s="47">
        <f t="shared" si="727"/>
        <v>392</v>
      </c>
      <c r="N1020" s="47"/>
      <c r="O1020" s="47">
        <f t="shared" si="751"/>
        <v>14</v>
      </c>
      <c r="P1020" s="47">
        <f t="shared" si="752"/>
        <v>0</v>
      </c>
      <c r="Q1020" s="47">
        <f t="shared" si="753"/>
        <v>2</v>
      </c>
      <c r="R1020" s="47" t="str">
        <f t="shared" si="754"/>
        <v>14.2</v>
      </c>
      <c r="S1020" s="47"/>
      <c r="T1020" s="47"/>
      <c r="U1020" s="47"/>
      <c r="V1020" s="47"/>
      <c r="W1020" s="47"/>
      <c r="X1020" s="47"/>
      <c r="Y1020" s="47"/>
      <c r="Z1020" s="47"/>
    </row>
    <row r="1021" spans="1:26" s="10" customFormat="1" ht="45" outlineLevel="1">
      <c r="A1021" s="115">
        <f t="shared" si="750"/>
        <v>393</v>
      </c>
      <c r="B1021" s="146" t="str">
        <f t="shared" si="745"/>
        <v>14.3</v>
      </c>
      <c r="C1021" s="126" t="s">
        <v>436</v>
      </c>
      <c r="D1021" s="186" t="s">
        <v>47</v>
      </c>
      <c r="E1021" s="153">
        <v>2</v>
      </c>
      <c r="F1021" s="119">
        <v>0</v>
      </c>
      <c r="G1021" s="119">
        <f>E1021*F1021</f>
        <v>0</v>
      </c>
      <c r="H1021" s="119" t="str">
        <f t="shared" si="746"/>
        <v>vlastní</v>
      </c>
      <c r="I1021" s="47"/>
      <c r="J1021" s="47"/>
      <c r="K1021" s="47"/>
      <c r="L1021" s="47">
        <f t="shared" si="726"/>
        <v>1</v>
      </c>
      <c r="M1021" s="47">
        <f t="shared" si="727"/>
        <v>393</v>
      </c>
      <c r="N1021" s="47"/>
      <c r="O1021" s="47">
        <f t="shared" si="751"/>
        <v>14</v>
      </c>
      <c r="P1021" s="47">
        <f t="shared" si="752"/>
        <v>1</v>
      </c>
      <c r="Q1021" s="47">
        <f t="shared" si="753"/>
        <v>3</v>
      </c>
      <c r="R1021" s="47" t="str">
        <f t="shared" si="754"/>
        <v>14.3</v>
      </c>
      <c r="S1021" s="47"/>
      <c r="T1021" s="47"/>
      <c r="U1021" s="47"/>
      <c r="V1021" s="47"/>
      <c r="W1021" s="47"/>
      <c r="X1021" s="47"/>
      <c r="Y1021" s="47"/>
      <c r="Z1021" s="47"/>
    </row>
    <row r="1022" spans="1:26" s="10" customFormat="1" ht="22.5" outlineLevel="1">
      <c r="A1022" s="115"/>
      <c r="B1022" s="146"/>
      <c r="C1022" s="126" t="s">
        <v>87</v>
      </c>
      <c r="D1022" s="186"/>
      <c r="E1022" s="153"/>
      <c r="F1022" s="119"/>
      <c r="G1022" s="119"/>
      <c r="H1022" s="119"/>
      <c r="I1022" s="47"/>
      <c r="J1022" s="47"/>
      <c r="K1022" s="47"/>
      <c r="L1022" s="47">
        <f t="shared" si="726"/>
        <v>0</v>
      </c>
      <c r="M1022" s="47">
        <f t="shared" si="727"/>
        <v>393</v>
      </c>
      <c r="N1022" s="47"/>
      <c r="O1022" s="47">
        <f t="shared" si="751"/>
        <v>14</v>
      </c>
      <c r="P1022" s="47">
        <f t="shared" si="752"/>
        <v>0</v>
      </c>
      <c r="Q1022" s="47">
        <f t="shared" si="753"/>
        <v>3</v>
      </c>
      <c r="R1022" s="47" t="str">
        <f t="shared" si="754"/>
        <v>14.3</v>
      </c>
      <c r="S1022" s="47"/>
      <c r="T1022" s="47"/>
      <c r="U1022" s="47"/>
      <c r="V1022" s="47"/>
      <c r="W1022" s="47"/>
      <c r="X1022" s="47"/>
      <c r="Y1022" s="47"/>
      <c r="Z1022" s="47"/>
    </row>
    <row r="1023" spans="1:26" s="10" customFormat="1" outlineLevel="1">
      <c r="A1023" s="115" t="str">
        <f t="shared" ref="A1023" si="755">IF(L1023=1,M1023,"")</f>
        <v/>
      </c>
      <c r="B1023" s="146" t="str">
        <f t="shared" ref="B1023" si="756">IF(P1023=1,R1023,"")</f>
        <v/>
      </c>
      <c r="C1023" s="123"/>
      <c r="D1023" s="187"/>
      <c r="E1023" s="152"/>
      <c r="F1023" s="119"/>
      <c r="G1023" s="119"/>
      <c r="H1023" s="119" t="str">
        <f t="shared" ref="H1023" si="757">IF(ISBLANK(D1023),"","vlastní")</f>
        <v/>
      </c>
      <c r="I1023" s="47"/>
      <c r="J1023" s="47"/>
      <c r="K1023" s="47"/>
      <c r="L1023" s="47">
        <f t="shared" si="726"/>
        <v>0</v>
      </c>
      <c r="M1023" s="47">
        <f t="shared" si="727"/>
        <v>393</v>
      </c>
      <c r="N1023" s="47"/>
      <c r="O1023" s="47">
        <f t="shared" si="751"/>
        <v>14</v>
      </c>
      <c r="P1023" s="47">
        <f t="shared" si="752"/>
        <v>0</v>
      </c>
      <c r="Q1023" s="47">
        <f t="shared" si="753"/>
        <v>3</v>
      </c>
      <c r="R1023" s="47" t="str">
        <f t="shared" si="754"/>
        <v>14.3</v>
      </c>
      <c r="S1023" s="47"/>
      <c r="T1023" s="47"/>
      <c r="U1023" s="47"/>
      <c r="V1023" s="47"/>
      <c r="W1023" s="47"/>
      <c r="X1023" s="47"/>
      <c r="Y1023" s="47"/>
      <c r="Z1023" s="47"/>
    </row>
    <row r="1024" spans="1:26" s="10" customFormat="1" ht="33.75" outlineLevel="1">
      <c r="A1024" s="115">
        <f t="shared" ref="A1024" si="758">IF(L1024=1,M1024,"")</f>
        <v>394</v>
      </c>
      <c r="B1024" s="146" t="str">
        <f t="shared" ref="B1024:B1030" si="759">IF(P1024=1,R1024,"")</f>
        <v>14.4</v>
      </c>
      <c r="C1024" s="126" t="s">
        <v>90</v>
      </c>
      <c r="D1024" s="134" t="s">
        <v>47</v>
      </c>
      <c r="E1024" s="153">
        <v>41</v>
      </c>
      <c r="F1024" s="119">
        <v>0</v>
      </c>
      <c r="G1024" s="119">
        <f t="shared" ref="G1024:G1033" si="760">E1024*F1024</f>
        <v>0</v>
      </c>
      <c r="H1024" s="119" t="str">
        <f t="shared" ref="H1024" si="761">IF(ISBLANK(D1024),"","vlastní")</f>
        <v>vlastní</v>
      </c>
      <c r="I1024" s="47"/>
      <c r="J1024" s="47"/>
      <c r="K1024" s="47"/>
      <c r="L1024" s="47">
        <f t="shared" si="726"/>
        <v>1</v>
      </c>
      <c r="M1024" s="47">
        <f t="shared" si="727"/>
        <v>394</v>
      </c>
      <c r="N1024" s="47"/>
      <c r="O1024" s="47">
        <f t="shared" si="751"/>
        <v>14</v>
      </c>
      <c r="P1024" s="47">
        <f t="shared" si="752"/>
        <v>1</v>
      </c>
      <c r="Q1024" s="47">
        <f t="shared" si="753"/>
        <v>4</v>
      </c>
      <c r="R1024" s="47" t="str">
        <f t="shared" si="754"/>
        <v>14.4</v>
      </c>
      <c r="S1024" s="47"/>
      <c r="T1024" s="47"/>
      <c r="U1024" s="47"/>
      <c r="V1024" s="47"/>
      <c r="W1024" s="47"/>
      <c r="X1024" s="47"/>
      <c r="Y1024" s="47"/>
      <c r="Z1024" s="47"/>
    </row>
    <row r="1025" spans="1:26" s="10" customFormat="1" outlineLevel="1">
      <c r="A1025" s="115"/>
      <c r="B1025" s="146" t="str">
        <f t="shared" si="759"/>
        <v/>
      </c>
      <c r="C1025" s="123"/>
      <c r="D1025" s="124"/>
      <c r="E1025" s="152"/>
      <c r="F1025" s="119"/>
      <c r="G1025" s="119"/>
      <c r="H1025" s="119"/>
      <c r="I1025" s="47"/>
      <c r="J1025" s="47"/>
      <c r="K1025" s="47"/>
      <c r="L1025" s="47">
        <f t="shared" si="726"/>
        <v>0</v>
      </c>
      <c r="M1025" s="47">
        <f t="shared" si="727"/>
        <v>394</v>
      </c>
      <c r="N1025" s="47"/>
      <c r="O1025" s="47">
        <f t="shared" si="751"/>
        <v>14</v>
      </c>
      <c r="P1025" s="47">
        <f t="shared" si="752"/>
        <v>0</v>
      </c>
      <c r="Q1025" s="47">
        <f t="shared" si="753"/>
        <v>4</v>
      </c>
      <c r="R1025" s="47" t="str">
        <f t="shared" si="754"/>
        <v>14.4</v>
      </c>
      <c r="S1025" s="47"/>
      <c r="T1025" s="47"/>
      <c r="U1025" s="47"/>
      <c r="V1025" s="47"/>
      <c r="W1025" s="47"/>
      <c r="X1025" s="47"/>
      <c r="Y1025" s="47"/>
      <c r="Z1025" s="47"/>
    </row>
    <row r="1026" spans="1:26" s="10" customFormat="1" ht="33.75" outlineLevel="1">
      <c r="A1026" s="115">
        <f t="shared" ref="A1026" si="762">IF(L1026=1,M1026,"")</f>
        <v>395</v>
      </c>
      <c r="B1026" s="146" t="str">
        <f t="shared" si="759"/>
        <v>14.5</v>
      </c>
      <c r="C1026" s="126" t="s">
        <v>73</v>
      </c>
      <c r="D1026" s="134" t="s">
        <v>47</v>
      </c>
      <c r="E1026" s="153">
        <v>2</v>
      </c>
      <c r="F1026" s="119">
        <v>0</v>
      </c>
      <c r="G1026" s="119">
        <f t="shared" si="760"/>
        <v>0</v>
      </c>
      <c r="H1026" s="119" t="str">
        <f t="shared" ref="H1026" si="763">IF(ISBLANK(D1026),"","vlastní")</f>
        <v>vlastní</v>
      </c>
      <c r="I1026" s="47"/>
      <c r="J1026" s="47"/>
      <c r="K1026" s="47"/>
      <c r="L1026" s="47">
        <f t="shared" si="726"/>
        <v>1</v>
      </c>
      <c r="M1026" s="47">
        <f t="shared" si="727"/>
        <v>395</v>
      </c>
      <c r="N1026" s="47"/>
      <c r="O1026" s="47">
        <f t="shared" si="751"/>
        <v>14</v>
      </c>
      <c r="P1026" s="47">
        <f t="shared" si="752"/>
        <v>1</v>
      </c>
      <c r="Q1026" s="47">
        <f t="shared" si="753"/>
        <v>5</v>
      </c>
      <c r="R1026" s="47" t="str">
        <f t="shared" si="754"/>
        <v>14.5</v>
      </c>
      <c r="S1026" s="47"/>
      <c r="T1026" s="47"/>
      <c r="U1026" s="47"/>
      <c r="V1026" s="47"/>
      <c r="W1026" s="47"/>
      <c r="X1026" s="47"/>
      <c r="Y1026" s="47"/>
      <c r="Z1026" s="47"/>
    </row>
    <row r="1027" spans="1:26" s="10" customFormat="1" outlineLevel="1">
      <c r="A1027" s="115"/>
      <c r="B1027" s="146" t="str">
        <f t="shared" si="759"/>
        <v/>
      </c>
      <c r="C1027" s="123"/>
      <c r="D1027" s="124"/>
      <c r="E1027" s="152"/>
      <c r="F1027" s="119"/>
      <c r="G1027" s="119"/>
      <c r="H1027" s="119"/>
      <c r="I1027" s="47"/>
      <c r="J1027" s="47"/>
      <c r="K1027" s="47"/>
      <c r="L1027" s="47">
        <f t="shared" si="726"/>
        <v>0</v>
      </c>
      <c r="M1027" s="47">
        <f t="shared" si="727"/>
        <v>395</v>
      </c>
      <c r="N1027" s="47"/>
      <c r="O1027" s="47">
        <f t="shared" si="751"/>
        <v>14</v>
      </c>
      <c r="P1027" s="47">
        <f t="shared" si="752"/>
        <v>0</v>
      </c>
      <c r="Q1027" s="47">
        <f t="shared" si="753"/>
        <v>5</v>
      </c>
      <c r="R1027" s="47" t="str">
        <f t="shared" si="754"/>
        <v>14.5</v>
      </c>
      <c r="S1027" s="47"/>
      <c r="T1027" s="47"/>
      <c r="U1027" s="47"/>
      <c r="V1027" s="47"/>
      <c r="W1027" s="47"/>
      <c r="X1027" s="47"/>
      <c r="Y1027" s="47"/>
      <c r="Z1027" s="47"/>
    </row>
    <row r="1028" spans="1:26" s="10" customFormat="1" ht="33.75" outlineLevel="1">
      <c r="A1028" s="115">
        <f t="shared" ref="A1028" si="764">IF(L1028=1,M1028,"")</f>
        <v>396</v>
      </c>
      <c r="B1028" s="146" t="str">
        <f t="shared" si="759"/>
        <v>14.6</v>
      </c>
      <c r="C1028" s="126" t="s">
        <v>57</v>
      </c>
      <c r="D1028" s="134" t="s">
        <v>47</v>
      </c>
      <c r="E1028" s="153">
        <v>4</v>
      </c>
      <c r="F1028" s="119">
        <v>0</v>
      </c>
      <c r="G1028" s="119">
        <f t="shared" si="760"/>
        <v>0</v>
      </c>
      <c r="H1028" s="119" t="str">
        <f t="shared" ref="H1028" si="765">IF(ISBLANK(D1028),"","vlastní")</f>
        <v>vlastní</v>
      </c>
      <c r="I1028" s="47"/>
      <c r="J1028" s="47"/>
      <c r="K1028" s="47"/>
      <c r="L1028" s="47">
        <f t="shared" si="726"/>
        <v>1</v>
      </c>
      <c r="M1028" s="47">
        <f t="shared" si="727"/>
        <v>396</v>
      </c>
      <c r="N1028" s="47"/>
      <c r="O1028" s="47">
        <f t="shared" si="751"/>
        <v>14</v>
      </c>
      <c r="P1028" s="47">
        <f t="shared" si="752"/>
        <v>1</v>
      </c>
      <c r="Q1028" s="47">
        <f t="shared" si="753"/>
        <v>6</v>
      </c>
      <c r="R1028" s="47" t="str">
        <f t="shared" si="754"/>
        <v>14.6</v>
      </c>
      <c r="S1028" s="47"/>
      <c r="T1028" s="47"/>
      <c r="U1028" s="47"/>
      <c r="V1028" s="47"/>
      <c r="W1028" s="47"/>
      <c r="X1028" s="47"/>
      <c r="Y1028" s="47"/>
      <c r="Z1028" s="47"/>
    </row>
    <row r="1029" spans="1:26" s="10" customFormat="1" outlineLevel="1">
      <c r="A1029" s="115"/>
      <c r="B1029" s="146" t="str">
        <f t="shared" si="759"/>
        <v/>
      </c>
      <c r="C1029" s="123"/>
      <c r="D1029" s="124"/>
      <c r="E1029" s="152"/>
      <c r="F1029" s="119"/>
      <c r="G1029" s="119"/>
      <c r="H1029" s="119"/>
      <c r="I1029" s="47"/>
      <c r="J1029" s="47"/>
      <c r="K1029" s="47"/>
      <c r="L1029" s="47">
        <f t="shared" si="726"/>
        <v>0</v>
      </c>
      <c r="M1029" s="47">
        <f t="shared" si="727"/>
        <v>396</v>
      </c>
      <c r="N1029" s="47"/>
      <c r="O1029" s="47">
        <f t="shared" si="751"/>
        <v>14</v>
      </c>
      <c r="P1029" s="47">
        <f t="shared" si="752"/>
        <v>0</v>
      </c>
      <c r="Q1029" s="47">
        <f t="shared" si="753"/>
        <v>6</v>
      </c>
      <c r="R1029" s="47" t="str">
        <f t="shared" si="754"/>
        <v>14.6</v>
      </c>
      <c r="S1029" s="47"/>
      <c r="T1029" s="47"/>
      <c r="U1029" s="47"/>
      <c r="V1029" s="47"/>
      <c r="W1029" s="47"/>
      <c r="X1029" s="47"/>
      <c r="Y1029" s="47"/>
      <c r="Z1029" s="47"/>
    </row>
    <row r="1030" spans="1:26" s="10" customFormat="1" ht="56.25" outlineLevel="1">
      <c r="A1030" s="115">
        <f t="shared" ref="A1030" si="766">IF(L1030=1,M1030,"")</f>
        <v>397</v>
      </c>
      <c r="B1030" s="146" t="str">
        <f t="shared" si="759"/>
        <v>14.7</v>
      </c>
      <c r="C1030" s="126" t="s">
        <v>402</v>
      </c>
      <c r="D1030" s="134" t="s">
        <v>47</v>
      </c>
      <c r="E1030" s="153">
        <v>8</v>
      </c>
      <c r="F1030" s="119">
        <v>0</v>
      </c>
      <c r="G1030" s="119">
        <f t="shared" si="760"/>
        <v>0</v>
      </c>
      <c r="H1030" s="119" t="str">
        <f t="shared" ref="H1030" si="767">IF(ISBLANK(D1030),"","vlastní")</f>
        <v>vlastní</v>
      </c>
      <c r="I1030" s="47"/>
      <c r="J1030" s="47"/>
      <c r="K1030" s="47"/>
      <c r="L1030" s="47">
        <f t="shared" si="726"/>
        <v>1</v>
      </c>
      <c r="M1030" s="47">
        <f t="shared" si="727"/>
        <v>397</v>
      </c>
      <c r="N1030" s="47"/>
      <c r="O1030" s="47">
        <f t="shared" si="751"/>
        <v>14</v>
      </c>
      <c r="P1030" s="47">
        <f t="shared" si="752"/>
        <v>1</v>
      </c>
      <c r="Q1030" s="47">
        <f t="shared" si="753"/>
        <v>7</v>
      </c>
      <c r="R1030" s="47" t="str">
        <f t="shared" si="754"/>
        <v>14.7</v>
      </c>
      <c r="S1030" s="47"/>
      <c r="T1030" s="47"/>
      <c r="U1030" s="47"/>
      <c r="V1030" s="47"/>
      <c r="W1030" s="47"/>
      <c r="X1030" s="47"/>
      <c r="Y1030" s="47"/>
      <c r="Z1030" s="47"/>
    </row>
    <row r="1031" spans="1:26" s="10" customFormat="1" ht="22.5" outlineLevel="1">
      <c r="A1031" s="115"/>
      <c r="B1031" s="146"/>
      <c r="C1031" s="126" t="s">
        <v>88</v>
      </c>
      <c r="D1031" s="134"/>
      <c r="E1031" s="153"/>
      <c r="F1031" s="119"/>
      <c r="G1031" s="119"/>
      <c r="H1031" s="119"/>
      <c r="I1031" s="47"/>
      <c r="J1031" s="47"/>
      <c r="K1031" s="47"/>
      <c r="L1031" s="47">
        <f t="shared" si="726"/>
        <v>0</v>
      </c>
      <c r="M1031" s="47">
        <f t="shared" si="727"/>
        <v>397</v>
      </c>
      <c r="N1031" s="47"/>
      <c r="O1031" s="47">
        <f t="shared" si="751"/>
        <v>14</v>
      </c>
      <c r="P1031" s="47">
        <f t="shared" si="752"/>
        <v>0</v>
      </c>
      <c r="Q1031" s="47">
        <f t="shared" si="753"/>
        <v>7</v>
      </c>
      <c r="R1031" s="47" t="str">
        <f t="shared" si="754"/>
        <v>14.7</v>
      </c>
      <c r="S1031" s="47"/>
      <c r="T1031" s="47"/>
      <c r="U1031" s="47"/>
      <c r="V1031" s="47"/>
      <c r="W1031" s="47"/>
      <c r="X1031" s="47"/>
      <c r="Y1031" s="47"/>
      <c r="Z1031" s="47"/>
    </row>
    <row r="1032" spans="1:26" s="10" customFormat="1" outlineLevel="1">
      <c r="A1032" s="115"/>
      <c r="B1032" s="146" t="str">
        <f t="shared" ref="B1032:B1033" si="768">IF(P1032=1,R1032,"")</f>
        <v/>
      </c>
      <c r="C1032" s="123"/>
      <c r="D1032" s="124"/>
      <c r="E1032" s="152"/>
      <c r="F1032" s="119"/>
      <c r="G1032" s="119"/>
      <c r="H1032" s="119"/>
      <c r="I1032" s="47"/>
      <c r="J1032" s="47"/>
      <c r="K1032" s="47"/>
      <c r="L1032" s="47">
        <f t="shared" si="726"/>
        <v>0</v>
      </c>
      <c r="M1032" s="47">
        <f t="shared" si="727"/>
        <v>397</v>
      </c>
      <c r="N1032" s="47"/>
      <c r="O1032" s="47">
        <f t="shared" si="751"/>
        <v>14</v>
      </c>
      <c r="P1032" s="47">
        <f t="shared" si="752"/>
        <v>0</v>
      </c>
      <c r="Q1032" s="47">
        <f t="shared" si="753"/>
        <v>7</v>
      </c>
      <c r="R1032" s="47" t="str">
        <f t="shared" si="754"/>
        <v>14.7</v>
      </c>
      <c r="S1032" s="47"/>
      <c r="T1032" s="47"/>
      <c r="U1032" s="47"/>
      <c r="V1032" s="47"/>
      <c r="W1032" s="47"/>
      <c r="X1032" s="47"/>
      <c r="Y1032" s="47"/>
      <c r="Z1032" s="47"/>
    </row>
    <row r="1033" spans="1:26" s="10" customFormat="1" ht="56.25" outlineLevel="1">
      <c r="A1033" s="115">
        <f t="shared" ref="A1033" si="769">IF(L1033=1,M1033,"")</f>
        <v>398</v>
      </c>
      <c r="B1033" s="146" t="str">
        <f t="shared" si="768"/>
        <v>14.8</v>
      </c>
      <c r="C1033" s="126" t="s">
        <v>403</v>
      </c>
      <c r="D1033" s="134" t="s">
        <v>47</v>
      </c>
      <c r="E1033" s="153">
        <v>8</v>
      </c>
      <c r="F1033" s="119">
        <v>0</v>
      </c>
      <c r="G1033" s="119">
        <f t="shared" si="760"/>
        <v>0</v>
      </c>
      <c r="H1033" s="119" t="str">
        <f t="shared" ref="H1033" si="770">IF(ISBLANK(D1033),"","vlastní")</f>
        <v>vlastní</v>
      </c>
      <c r="I1033" s="47"/>
      <c r="J1033" s="47"/>
      <c r="K1033" s="47"/>
      <c r="L1033" s="47">
        <f t="shared" ref="L1033:L1096" si="771">IF(ISTEXT(D1033),1,0)</f>
        <v>1</v>
      </c>
      <c r="M1033" s="47">
        <f t="shared" ref="M1033:M1096" si="772">L1033+M1032</f>
        <v>398</v>
      </c>
      <c r="N1033" s="47"/>
      <c r="O1033" s="47">
        <f t="shared" si="751"/>
        <v>14</v>
      </c>
      <c r="P1033" s="47">
        <f t="shared" si="752"/>
        <v>1</v>
      </c>
      <c r="Q1033" s="47">
        <f t="shared" si="753"/>
        <v>8</v>
      </c>
      <c r="R1033" s="47" t="str">
        <f t="shared" si="754"/>
        <v>14.8</v>
      </c>
      <c r="S1033" s="47"/>
      <c r="T1033" s="47"/>
      <c r="U1033" s="47"/>
      <c r="V1033" s="47"/>
      <c r="W1033" s="47"/>
      <c r="X1033" s="47"/>
      <c r="Y1033" s="47"/>
      <c r="Z1033" s="47"/>
    </row>
    <row r="1034" spans="1:26" s="10" customFormat="1" ht="22.5" outlineLevel="1">
      <c r="A1034" s="115"/>
      <c r="B1034" s="146"/>
      <c r="C1034" s="126" t="s">
        <v>88</v>
      </c>
      <c r="D1034" s="134"/>
      <c r="E1034" s="153"/>
      <c r="F1034" s="119"/>
      <c r="G1034" s="119"/>
      <c r="H1034" s="119"/>
      <c r="I1034" s="47"/>
      <c r="J1034" s="47"/>
      <c r="K1034" s="47"/>
      <c r="L1034" s="47">
        <f t="shared" si="771"/>
        <v>0</v>
      </c>
      <c r="M1034" s="47">
        <f t="shared" si="772"/>
        <v>398</v>
      </c>
      <c r="N1034" s="47"/>
      <c r="O1034" s="47">
        <f t="shared" si="751"/>
        <v>14</v>
      </c>
      <c r="P1034" s="47">
        <f t="shared" si="752"/>
        <v>0</v>
      </c>
      <c r="Q1034" s="47">
        <f t="shared" si="753"/>
        <v>8</v>
      </c>
      <c r="R1034" s="47" t="str">
        <f t="shared" si="754"/>
        <v>14.8</v>
      </c>
      <c r="S1034" s="47"/>
      <c r="T1034" s="47"/>
      <c r="U1034" s="47"/>
      <c r="V1034" s="47"/>
      <c r="W1034" s="47"/>
      <c r="X1034" s="47"/>
      <c r="Y1034" s="47"/>
      <c r="Z1034" s="47"/>
    </row>
    <row r="1035" spans="1:26" s="10" customFormat="1" outlineLevel="1">
      <c r="A1035" s="115"/>
      <c r="B1035" s="146" t="str">
        <f t="shared" ref="B1035:B1066" si="773">IF(P1035=1,R1035,"")</f>
        <v/>
      </c>
      <c r="C1035" s="123"/>
      <c r="D1035" s="124"/>
      <c r="E1035" s="152"/>
      <c r="F1035" s="119"/>
      <c r="G1035" s="119"/>
      <c r="H1035" s="119"/>
      <c r="I1035" s="47"/>
      <c r="J1035" s="47"/>
      <c r="K1035" s="47"/>
      <c r="L1035" s="47">
        <f t="shared" si="771"/>
        <v>0</v>
      </c>
      <c r="M1035" s="47">
        <f t="shared" si="772"/>
        <v>398</v>
      </c>
      <c r="N1035" s="47"/>
      <c r="O1035" s="47">
        <f t="shared" si="751"/>
        <v>14</v>
      </c>
      <c r="P1035" s="47">
        <f t="shared" si="752"/>
        <v>0</v>
      </c>
      <c r="Q1035" s="47">
        <f t="shared" si="753"/>
        <v>8</v>
      </c>
      <c r="R1035" s="47" t="str">
        <f t="shared" si="754"/>
        <v>14.8</v>
      </c>
      <c r="S1035" s="47"/>
      <c r="T1035" s="47"/>
      <c r="U1035" s="47"/>
      <c r="V1035" s="47"/>
      <c r="W1035" s="47"/>
      <c r="X1035" s="47"/>
      <c r="Y1035" s="47"/>
      <c r="Z1035" s="47"/>
    </row>
    <row r="1036" spans="1:26" s="10" customFormat="1" ht="67.5" outlineLevel="1">
      <c r="A1036" s="115">
        <f t="shared" ref="A1036:A1068" si="774">IF(L1036=1,M1036,"")</f>
        <v>399</v>
      </c>
      <c r="B1036" s="146" t="str">
        <f t="shared" si="773"/>
        <v>14.9</v>
      </c>
      <c r="C1036" s="125" t="s">
        <v>220</v>
      </c>
      <c r="D1036" s="117" t="s">
        <v>47</v>
      </c>
      <c r="E1036" s="119">
        <v>2</v>
      </c>
      <c r="F1036" s="119">
        <v>0</v>
      </c>
      <c r="G1036" s="119">
        <f>E1036*F1036</f>
        <v>0</v>
      </c>
      <c r="H1036" s="119" t="str">
        <f t="shared" ref="H1036:H1055" si="775">IF(ISBLANK(D1036),"","vlastní")</f>
        <v>vlastní</v>
      </c>
      <c r="I1036" s="47"/>
      <c r="J1036" s="47"/>
      <c r="K1036" s="47"/>
      <c r="L1036" s="47">
        <f t="shared" si="771"/>
        <v>1</v>
      </c>
      <c r="M1036" s="47">
        <f t="shared" si="772"/>
        <v>399</v>
      </c>
      <c r="N1036" s="47"/>
      <c r="O1036" s="47">
        <f t="shared" si="751"/>
        <v>14</v>
      </c>
      <c r="P1036" s="47">
        <f t="shared" si="752"/>
        <v>1</v>
      </c>
      <c r="Q1036" s="47">
        <f t="shared" si="753"/>
        <v>9</v>
      </c>
      <c r="R1036" s="47" t="str">
        <f t="shared" si="754"/>
        <v>14.9</v>
      </c>
      <c r="S1036" s="47"/>
      <c r="T1036" s="47"/>
      <c r="U1036" s="47"/>
      <c r="V1036" s="47"/>
      <c r="W1036" s="47"/>
      <c r="X1036" s="47"/>
      <c r="Y1036" s="47"/>
      <c r="Z1036" s="47"/>
    </row>
    <row r="1037" spans="1:26" s="10" customFormat="1" outlineLevel="1">
      <c r="A1037" s="115" t="str">
        <f t="shared" si="774"/>
        <v/>
      </c>
      <c r="B1037" s="146" t="str">
        <f t="shared" si="773"/>
        <v/>
      </c>
      <c r="C1037" s="125" t="s">
        <v>390</v>
      </c>
      <c r="D1037" s="117"/>
      <c r="E1037" s="119"/>
      <c r="F1037" s="119"/>
      <c r="G1037" s="119"/>
      <c r="H1037" s="119" t="str">
        <f t="shared" si="775"/>
        <v/>
      </c>
      <c r="I1037" s="47"/>
      <c r="J1037" s="47"/>
      <c r="K1037" s="47"/>
      <c r="L1037" s="47">
        <f t="shared" si="771"/>
        <v>0</v>
      </c>
      <c r="M1037" s="47">
        <f t="shared" si="772"/>
        <v>399</v>
      </c>
      <c r="N1037" s="47"/>
      <c r="O1037" s="47">
        <f t="shared" si="751"/>
        <v>14</v>
      </c>
      <c r="P1037" s="47">
        <f t="shared" si="752"/>
        <v>0</v>
      </c>
      <c r="Q1037" s="47">
        <f t="shared" si="753"/>
        <v>9</v>
      </c>
      <c r="R1037" s="47" t="str">
        <f t="shared" si="754"/>
        <v>14.9</v>
      </c>
      <c r="S1037" s="47"/>
      <c r="T1037" s="47"/>
      <c r="U1037" s="47"/>
      <c r="V1037" s="47"/>
      <c r="W1037" s="47"/>
      <c r="X1037" s="47"/>
      <c r="Y1037" s="47"/>
      <c r="Z1037" s="47"/>
    </row>
    <row r="1038" spans="1:26" s="10" customFormat="1" outlineLevel="1">
      <c r="A1038" s="115" t="str">
        <f t="shared" si="774"/>
        <v/>
      </c>
      <c r="B1038" s="146" t="str">
        <f t="shared" si="773"/>
        <v/>
      </c>
      <c r="C1038" s="123"/>
      <c r="D1038" s="124"/>
      <c r="E1038" s="152"/>
      <c r="F1038" s="119"/>
      <c r="G1038" s="119"/>
      <c r="H1038" s="119" t="str">
        <f t="shared" si="775"/>
        <v/>
      </c>
      <c r="I1038" s="47"/>
      <c r="J1038" s="47"/>
      <c r="K1038" s="47"/>
      <c r="L1038" s="47">
        <f t="shared" si="771"/>
        <v>0</v>
      </c>
      <c r="M1038" s="47">
        <f t="shared" si="772"/>
        <v>399</v>
      </c>
      <c r="N1038" s="47"/>
      <c r="O1038" s="47">
        <f t="shared" si="751"/>
        <v>14</v>
      </c>
      <c r="P1038" s="47">
        <f t="shared" si="752"/>
        <v>0</v>
      </c>
      <c r="Q1038" s="47">
        <f t="shared" si="753"/>
        <v>9</v>
      </c>
      <c r="R1038" s="47" t="str">
        <f t="shared" si="754"/>
        <v>14.9</v>
      </c>
      <c r="S1038" s="47"/>
      <c r="T1038" s="47"/>
      <c r="U1038" s="47"/>
      <c r="V1038" s="47"/>
      <c r="W1038" s="47"/>
      <c r="X1038" s="47"/>
      <c r="Y1038" s="47"/>
      <c r="Z1038" s="47"/>
    </row>
    <row r="1039" spans="1:26" s="10" customFormat="1" ht="67.5" outlineLevel="1">
      <c r="A1039" s="115">
        <f t="shared" si="774"/>
        <v>400</v>
      </c>
      <c r="B1039" s="146" t="str">
        <f t="shared" si="773"/>
        <v>14.10</v>
      </c>
      <c r="C1039" s="125" t="s">
        <v>100</v>
      </c>
      <c r="D1039" s="117" t="s">
        <v>47</v>
      </c>
      <c r="E1039" s="119">
        <v>1</v>
      </c>
      <c r="F1039" s="119">
        <v>0</v>
      </c>
      <c r="G1039" s="119">
        <f>E1039*F1039</f>
        <v>0</v>
      </c>
      <c r="H1039" s="119" t="str">
        <f t="shared" si="775"/>
        <v>vlastní</v>
      </c>
      <c r="I1039" s="201"/>
      <c r="J1039" s="47"/>
      <c r="K1039" s="47"/>
      <c r="L1039" s="47">
        <f t="shared" si="771"/>
        <v>1</v>
      </c>
      <c r="M1039" s="47">
        <f t="shared" si="772"/>
        <v>400</v>
      </c>
      <c r="N1039" s="47"/>
      <c r="O1039" s="47">
        <f t="shared" si="751"/>
        <v>14</v>
      </c>
      <c r="P1039" s="47">
        <f t="shared" si="752"/>
        <v>1</v>
      </c>
      <c r="Q1039" s="47">
        <f t="shared" si="753"/>
        <v>10</v>
      </c>
      <c r="R1039" s="47" t="str">
        <f t="shared" si="754"/>
        <v>14.10</v>
      </c>
      <c r="S1039" s="47"/>
      <c r="T1039" s="47"/>
      <c r="U1039" s="47"/>
      <c r="V1039" s="47"/>
      <c r="W1039" s="47"/>
      <c r="X1039" s="47"/>
      <c r="Y1039" s="47"/>
      <c r="Z1039" s="47"/>
    </row>
    <row r="1040" spans="1:26" s="10" customFormat="1" outlineLevel="1">
      <c r="A1040" s="115" t="str">
        <f t="shared" si="774"/>
        <v/>
      </c>
      <c r="B1040" s="146" t="str">
        <f t="shared" si="773"/>
        <v/>
      </c>
      <c r="C1040" s="125" t="s">
        <v>390</v>
      </c>
      <c r="D1040" s="117"/>
      <c r="E1040" s="119"/>
      <c r="F1040" s="119"/>
      <c r="G1040" s="119"/>
      <c r="H1040" s="119" t="str">
        <f t="shared" si="775"/>
        <v/>
      </c>
      <c r="I1040" s="47"/>
      <c r="J1040" s="47"/>
      <c r="K1040" s="47"/>
      <c r="L1040" s="47">
        <f t="shared" si="771"/>
        <v>0</v>
      </c>
      <c r="M1040" s="47">
        <f t="shared" si="772"/>
        <v>400</v>
      </c>
      <c r="N1040" s="47"/>
      <c r="O1040" s="47">
        <f t="shared" si="751"/>
        <v>14</v>
      </c>
      <c r="P1040" s="47">
        <f t="shared" si="752"/>
        <v>0</v>
      </c>
      <c r="Q1040" s="47">
        <f t="shared" si="753"/>
        <v>10</v>
      </c>
      <c r="R1040" s="47" t="str">
        <f t="shared" si="754"/>
        <v>14.10</v>
      </c>
      <c r="S1040" s="47"/>
      <c r="T1040" s="47"/>
      <c r="U1040" s="47"/>
      <c r="V1040" s="47"/>
      <c r="W1040" s="47"/>
      <c r="X1040" s="47"/>
      <c r="Y1040" s="47"/>
      <c r="Z1040" s="47"/>
    </row>
    <row r="1041" spans="1:26" s="10" customFormat="1" outlineLevel="1">
      <c r="A1041" s="115" t="str">
        <f t="shared" si="774"/>
        <v/>
      </c>
      <c r="B1041" s="146" t="str">
        <f t="shared" si="773"/>
        <v/>
      </c>
      <c r="C1041" s="123"/>
      <c r="D1041" s="124"/>
      <c r="E1041" s="152"/>
      <c r="F1041" s="119"/>
      <c r="G1041" s="119"/>
      <c r="H1041" s="119" t="str">
        <f t="shared" si="775"/>
        <v/>
      </c>
      <c r="I1041" s="47"/>
      <c r="J1041" s="47"/>
      <c r="K1041" s="47"/>
      <c r="L1041" s="47">
        <f t="shared" si="771"/>
        <v>0</v>
      </c>
      <c r="M1041" s="47">
        <f t="shared" si="772"/>
        <v>400</v>
      </c>
      <c r="N1041" s="47"/>
      <c r="O1041" s="47">
        <f t="shared" si="751"/>
        <v>14</v>
      </c>
      <c r="P1041" s="47">
        <f t="shared" si="752"/>
        <v>0</v>
      </c>
      <c r="Q1041" s="47">
        <f t="shared" si="753"/>
        <v>10</v>
      </c>
      <c r="R1041" s="47" t="str">
        <f t="shared" si="754"/>
        <v>14.10</v>
      </c>
      <c r="S1041" s="47"/>
      <c r="T1041" s="47"/>
      <c r="U1041" s="47"/>
      <c r="V1041" s="47"/>
      <c r="W1041" s="47"/>
      <c r="X1041" s="47"/>
      <c r="Y1041" s="47"/>
      <c r="Z1041" s="47"/>
    </row>
    <row r="1042" spans="1:26" s="10" customFormat="1" ht="67.5" outlineLevel="1">
      <c r="A1042" s="115">
        <f t="shared" si="774"/>
        <v>401</v>
      </c>
      <c r="B1042" s="146" t="str">
        <f t="shared" si="773"/>
        <v>14.11</v>
      </c>
      <c r="C1042" s="125" t="s">
        <v>101</v>
      </c>
      <c r="D1042" s="117" t="s">
        <v>47</v>
      </c>
      <c r="E1042" s="119">
        <v>2</v>
      </c>
      <c r="F1042" s="119">
        <v>0</v>
      </c>
      <c r="G1042" s="119">
        <f>E1042*F1042</f>
        <v>0</v>
      </c>
      <c r="H1042" s="119" t="str">
        <f t="shared" si="775"/>
        <v>vlastní</v>
      </c>
      <c r="I1042" s="47"/>
      <c r="J1042" s="47"/>
      <c r="K1042" s="47"/>
      <c r="L1042" s="47">
        <f t="shared" si="771"/>
        <v>1</v>
      </c>
      <c r="M1042" s="47">
        <f t="shared" si="772"/>
        <v>401</v>
      </c>
      <c r="N1042" s="47"/>
      <c r="O1042" s="47">
        <f t="shared" si="751"/>
        <v>14</v>
      </c>
      <c r="P1042" s="47">
        <f t="shared" si="752"/>
        <v>1</v>
      </c>
      <c r="Q1042" s="47">
        <f t="shared" si="753"/>
        <v>11</v>
      </c>
      <c r="R1042" s="47" t="str">
        <f t="shared" si="754"/>
        <v>14.11</v>
      </c>
      <c r="S1042" s="47"/>
      <c r="T1042" s="47"/>
      <c r="U1042" s="47"/>
      <c r="V1042" s="47"/>
      <c r="W1042" s="47"/>
      <c r="X1042" s="47"/>
      <c r="Y1042" s="47"/>
      <c r="Z1042" s="47"/>
    </row>
    <row r="1043" spans="1:26" s="10" customFormat="1" outlineLevel="1">
      <c r="A1043" s="115" t="str">
        <f t="shared" si="774"/>
        <v/>
      </c>
      <c r="B1043" s="146" t="str">
        <f t="shared" si="773"/>
        <v/>
      </c>
      <c r="C1043" s="125" t="s">
        <v>390</v>
      </c>
      <c r="D1043" s="117"/>
      <c r="E1043" s="119"/>
      <c r="F1043" s="119"/>
      <c r="G1043" s="119"/>
      <c r="H1043" s="119" t="str">
        <f t="shared" si="775"/>
        <v/>
      </c>
      <c r="I1043" s="47"/>
      <c r="J1043" s="47"/>
      <c r="K1043" s="47"/>
      <c r="L1043" s="47">
        <f t="shared" si="771"/>
        <v>0</v>
      </c>
      <c r="M1043" s="47">
        <f t="shared" si="772"/>
        <v>401</v>
      </c>
      <c r="N1043" s="47"/>
      <c r="O1043" s="47">
        <f t="shared" si="751"/>
        <v>14</v>
      </c>
      <c r="P1043" s="47">
        <f t="shared" si="752"/>
        <v>0</v>
      </c>
      <c r="Q1043" s="47">
        <f t="shared" si="753"/>
        <v>11</v>
      </c>
      <c r="R1043" s="47" t="str">
        <f t="shared" si="754"/>
        <v>14.11</v>
      </c>
      <c r="S1043" s="47"/>
      <c r="T1043" s="47"/>
      <c r="U1043" s="47"/>
      <c r="V1043" s="47"/>
      <c r="W1043" s="47"/>
      <c r="X1043" s="47"/>
      <c r="Y1043" s="47"/>
      <c r="Z1043" s="47"/>
    </row>
    <row r="1044" spans="1:26" s="10" customFormat="1" outlineLevel="1">
      <c r="A1044" s="115" t="str">
        <f t="shared" si="774"/>
        <v/>
      </c>
      <c r="B1044" s="146" t="str">
        <f t="shared" si="773"/>
        <v/>
      </c>
      <c r="C1044" s="123"/>
      <c r="D1044" s="124"/>
      <c r="E1044" s="152"/>
      <c r="F1044" s="119"/>
      <c r="G1044" s="119"/>
      <c r="H1044" s="119" t="str">
        <f t="shared" si="775"/>
        <v/>
      </c>
      <c r="I1044" s="47"/>
      <c r="J1044" s="47"/>
      <c r="K1044" s="47"/>
      <c r="L1044" s="47">
        <f t="shared" si="771"/>
        <v>0</v>
      </c>
      <c r="M1044" s="47">
        <f t="shared" si="772"/>
        <v>401</v>
      </c>
      <c r="N1044" s="47"/>
      <c r="O1044" s="47">
        <f t="shared" si="751"/>
        <v>14</v>
      </c>
      <c r="P1044" s="47">
        <f t="shared" si="752"/>
        <v>0</v>
      </c>
      <c r="Q1044" s="47">
        <f t="shared" si="753"/>
        <v>11</v>
      </c>
      <c r="R1044" s="47" t="str">
        <f t="shared" si="754"/>
        <v>14.11</v>
      </c>
      <c r="S1044" s="47"/>
      <c r="T1044" s="47"/>
      <c r="U1044" s="47"/>
      <c r="V1044" s="47"/>
      <c r="W1044" s="47"/>
      <c r="X1044" s="47"/>
      <c r="Y1044" s="47"/>
      <c r="Z1044" s="47"/>
    </row>
    <row r="1045" spans="1:26" s="10" customFormat="1" ht="22.5" outlineLevel="1">
      <c r="A1045" s="115">
        <f t="shared" si="774"/>
        <v>402</v>
      </c>
      <c r="B1045" s="146" t="str">
        <f t="shared" si="773"/>
        <v>14.12</v>
      </c>
      <c r="C1045" s="126" t="s">
        <v>93</v>
      </c>
      <c r="D1045" s="127" t="s">
        <v>47</v>
      </c>
      <c r="E1045" s="119">
        <v>3</v>
      </c>
      <c r="F1045" s="119">
        <v>0</v>
      </c>
      <c r="G1045" s="119">
        <f>E1045*F1045</f>
        <v>0</v>
      </c>
      <c r="H1045" s="119" t="str">
        <f t="shared" si="775"/>
        <v>vlastní</v>
      </c>
      <c r="I1045" s="47"/>
      <c r="J1045" s="47"/>
      <c r="K1045" s="47"/>
      <c r="L1045" s="47">
        <f t="shared" si="771"/>
        <v>1</v>
      </c>
      <c r="M1045" s="47">
        <f t="shared" si="772"/>
        <v>402</v>
      </c>
      <c r="N1045" s="47"/>
      <c r="O1045" s="47">
        <f t="shared" si="751"/>
        <v>14</v>
      </c>
      <c r="P1045" s="47">
        <f t="shared" si="752"/>
        <v>1</v>
      </c>
      <c r="Q1045" s="47">
        <f t="shared" si="753"/>
        <v>12</v>
      </c>
      <c r="R1045" s="47" t="str">
        <f t="shared" si="754"/>
        <v>14.12</v>
      </c>
      <c r="S1045" s="47"/>
      <c r="T1045" s="47"/>
      <c r="U1045" s="47"/>
      <c r="V1045" s="47"/>
      <c r="W1045" s="47"/>
      <c r="X1045" s="47"/>
      <c r="Y1045" s="47"/>
      <c r="Z1045" s="47"/>
    </row>
    <row r="1046" spans="1:26" s="10" customFormat="1" outlineLevel="1">
      <c r="A1046" s="115" t="str">
        <f t="shared" si="774"/>
        <v/>
      </c>
      <c r="B1046" s="146" t="str">
        <f t="shared" si="773"/>
        <v/>
      </c>
      <c r="C1046" s="123"/>
      <c r="D1046" s="128"/>
      <c r="E1046" s="152"/>
      <c r="F1046" s="119"/>
      <c r="G1046" s="119"/>
      <c r="H1046" s="119" t="str">
        <f t="shared" si="775"/>
        <v/>
      </c>
      <c r="I1046" s="47"/>
      <c r="J1046" s="47"/>
      <c r="K1046" s="47"/>
      <c r="L1046" s="47">
        <f t="shared" si="771"/>
        <v>0</v>
      </c>
      <c r="M1046" s="47">
        <f t="shared" si="772"/>
        <v>402</v>
      </c>
      <c r="N1046" s="47"/>
      <c r="O1046" s="47">
        <f t="shared" si="751"/>
        <v>14</v>
      </c>
      <c r="P1046" s="47">
        <f t="shared" si="752"/>
        <v>0</v>
      </c>
      <c r="Q1046" s="47">
        <f t="shared" si="753"/>
        <v>12</v>
      </c>
      <c r="R1046" s="47" t="str">
        <f t="shared" si="754"/>
        <v>14.12</v>
      </c>
      <c r="S1046" s="47"/>
      <c r="T1046" s="47"/>
      <c r="U1046" s="47"/>
      <c r="V1046" s="47"/>
      <c r="W1046" s="47"/>
      <c r="X1046" s="47"/>
      <c r="Y1046" s="47"/>
      <c r="Z1046" s="47"/>
    </row>
    <row r="1047" spans="1:26" s="10" customFormat="1" ht="22.5" outlineLevel="1">
      <c r="A1047" s="115">
        <f t="shared" si="774"/>
        <v>403</v>
      </c>
      <c r="B1047" s="146" t="str">
        <f t="shared" si="773"/>
        <v>14.13</v>
      </c>
      <c r="C1047" s="126" t="s">
        <v>212</v>
      </c>
      <c r="D1047" s="127" t="s">
        <v>47</v>
      </c>
      <c r="E1047" s="119">
        <v>5</v>
      </c>
      <c r="F1047" s="119">
        <v>0</v>
      </c>
      <c r="G1047" s="119">
        <f>E1047*F1047</f>
        <v>0</v>
      </c>
      <c r="H1047" s="119" t="str">
        <f t="shared" si="775"/>
        <v>vlastní</v>
      </c>
      <c r="I1047" s="47"/>
      <c r="J1047" s="47"/>
      <c r="K1047" s="47"/>
      <c r="L1047" s="47">
        <f t="shared" si="771"/>
        <v>1</v>
      </c>
      <c r="M1047" s="47">
        <f t="shared" si="772"/>
        <v>403</v>
      </c>
      <c r="N1047" s="47"/>
      <c r="O1047" s="47">
        <f t="shared" si="751"/>
        <v>14</v>
      </c>
      <c r="P1047" s="47">
        <f t="shared" si="752"/>
        <v>1</v>
      </c>
      <c r="Q1047" s="47">
        <f t="shared" si="753"/>
        <v>13</v>
      </c>
      <c r="R1047" s="47" t="str">
        <f t="shared" si="754"/>
        <v>14.13</v>
      </c>
      <c r="S1047" s="47"/>
      <c r="T1047" s="47"/>
      <c r="U1047" s="47"/>
      <c r="V1047" s="47"/>
      <c r="W1047" s="47"/>
      <c r="X1047" s="47"/>
      <c r="Y1047" s="47"/>
      <c r="Z1047" s="47"/>
    </row>
    <row r="1048" spans="1:26" s="10" customFormat="1" outlineLevel="1">
      <c r="A1048" s="115" t="str">
        <f t="shared" si="774"/>
        <v/>
      </c>
      <c r="B1048" s="146" t="str">
        <f t="shared" si="773"/>
        <v/>
      </c>
      <c r="C1048" s="123"/>
      <c r="D1048" s="128"/>
      <c r="E1048" s="152"/>
      <c r="F1048" s="119"/>
      <c r="G1048" s="119"/>
      <c r="H1048" s="119" t="str">
        <f t="shared" si="775"/>
        <v/>
      </c>
      <c r="I1048" s="47"/>
      <c r="J1048" s="47"/>
      <c r="K1048" s="47"/>
      <c r="L1048" s="47">
        <f t="shared" si="771"/>
        <v>0</v>
      </c>
      <c r="M1048" s="47">
        <f t="shared" si="772"/>
        <v>403</v>
      </c>
      <c r="N1048" s="47"/>
      <c r="O1048" s="47">
        <f t="shared" si="751"/>
        <v>14</v>
      </c>
      <c r="P1048" s="47">
        <f t="shared" si="752"/>
        <v>0</v>
      </c>
      <c r="Q1048" s="47">
        <f t="shared" si="753"/>
        <v>13</v>
      </c>
      <c r="R1048" s="47" t="str">
        <f t="shared" si="754"/>
        <v>14.13</v>
      </c>
      <c r="S1048" s="47"/>
      <c r="T1048" s="47"/>
      <c r="U1048" s="47"/>
      <c r="V1048" s="47"/>
      <c r="W1048" s="47"/>
      <c r="X1048" s="47"/>
      <c r="Y1048" s="47"/>
      <c r="Z1048" s="47"/>
    </row>
    <row r="1049" spans="1:26" s="10" customFormat="1" ht="22.5" outlineLevel="1">
      <c r="A1049" s="115">
        <f t="shared" si="774"/>
        <v>404</v>
      </c>
      <c r="B1049" s="146" t="str">
        <f t="shared" si="773"/>
        <v>14.14</v>
      </c>
      <c r="C1049" s="126" t="s">
        <v>165</v>
      </c>
      <c r="D1049" s="127" t="s">
        <v>47</v>
      </c>
      <c r="E1049" s="119">
        <v>2</v>
      </c>
      <c r="F1049" s="119">
        <v>0</v>
      </c>
      <c r="G1049" s="119">
        <f>E1049*F1049</f>
        <v>0</v>
      </c>
      <c r="H1049" s="119" t="str">
        <f t="shared" si="775"/>
        <v>vlastní</v>
      </c>
      <c r="I1049" s="47"/>
      <c r="J1049" s="47"/>
      <c r="K1049" s="47"/>
      <c r="L1049" s="47">
        <f t="shared" si="771"/>
        <v>1</v>
      </c>
      <c r="M1049" s="47">
        <f t="shared" si="772"/>
        <v>404</v>
      </c>
      <c r="N1049" s="47"/>
      <c r="O1049" s="47">
        <f t="shared" si="751"/>
        <v>14</v>
      </c>
      <c r="P1049" s="47">
        <f t="shared" si="752"/>
        <v>1</v>
      </c>
      <c r="Q1049" s="47">
        <f t="shared" si="753"/>
        <v>14</v>
      </c>
      <c r="R1049" s="47" t="str">
        <f t="shared" si="754"/>
        <v>14.14</v>
      </c>
      <c r="S1049" s="47"/>
      <c r="T1049" s="47"/>
      <c r="U1049" s="47"/>
      <c r="V1049" s="47"/>
      <c r="W1049" s="47"/>
      <c r="X1049" s="47"/>
      <c r="Y1049" s="47"/>
      <c r="Z1049" s="47"/>
    </row>
    <row r="1050" spans="1:26" s="10" customFormat="1" outlineLevel="1">
      <c r="A1050" s="115" t="str">
        <f t="shared" si="774"/>
        <v/>
      </c>
      <c r="B1050" s="146" t="str">
        <f t="shared" si="773"/>
        <v/>
      </c>
      <c r="C1050" s="123"/>
      <c r="D1050" s="128"/>
      <c r="E1050" s="152"/>
      <c r="F1050" s="119"/>
      <c r="G1050" s="119"/>
      <c r="H1050" s="119" t="str">
        <f t="shared" si="775"/>
        <v/>
      </c>
      <c r="I1050" s="47"/>
      <c r="J1050" s="47"/>
      <c r="K1050" s="47"/>
      <c r="L1050" s="47">
        <f t="shared" si="771"/>
        <v>0</v>
      </c>
      <c r="M1050" s="47">
        <f t="shared" si="772"/>
        <v>404</v>
      </c>
      <c r="N1050" s="47"/>
      <c r="O1050" s="47">
        <f t="shared" si="751"/>
        <v>14</v>
      </c>
      <c r="P1050" s="47">
        <f t="shared" si="752"/>
        <v>0</v>
      </c>
      <c r="Q1050" s="47">
        <f t="shared" si="753"/>
        <v>14</v>
      </c>
      <c r="R1050" s="47" t="str">
        <f t="shared" si="754"/>
        <v>14.14</v>
      </c>
      <c r="S1050" s="47"/>
      <c r="T1050" s="47"/>
      <c r="U1050" s="47"/>
      <c r="V1050" s="47"/>
      <c r="W1050" s="47"/>
      <c r="X1050" s="47"/>
      <c r="Y1050" s="47"/>
      <c r="Z1050" s="47"/>
    </row>
    <row r="1051" spans="1:26" s="10" customFormat="1" ht="22.5" outlineLevel="1">
      <c r="A1051" s="115">
        <f t="shared" si="774"/>
        <v>405</v>
      </c>
      <c r="B1051" s="146" t="str">
        <f t="shared" si="773"/>
        <v>14.15</v>
      </c>
      <c r="C1051" s="126" t="s">
        <v>166</v>
      </c>
      <c r="D1051" s="127" t="s">
        <v>47</v>
      </c>
      <c r="E1051" s="119">
        <v>1</v>
      </c>
      <c r="F1051" s="119">
        <v>0</v>
      </c>
      <c r="G1051" s="119">
        <f>E1051*F1051</f>
        <v>0</v>
      </c>
      <c r="H1051" s="119" t="str">
        <f t="shared" si="775"/>
        <v>vlastní</v>
      </c>
      <c r="I1051" s="47"/>
      <c r="J1051" s="47"/>
      <c r="K1051" s="47"/>
      <c r="L1051" s="47">
        <f t="shared" si="771"/>
        <v>1</v>
      </c>
      <c r="M1051" s="47">
        <f t="shared" si="772"/>
        <v>405</v>
      </c>
      <c r="N1051" s="47"/>
      <c r="O1051" s="47">
        <f t="shared" si="751"/>
        <v>14</v>
      </c>
      <c r="P1051" s="47">
        <f t="shared" si="752"/>
        <v>1</v>
      </c>
      <c r="Q1051" s="47">
        <f t="shared" si="753"/>
        <v>15</v>
      </c>
      <c r="R1051" s="47" t="str">
        <f t="shared" si="754"/>
        <v>14.15</v>
      </c>
      <c r="S1051" s="47"/>
      <c r="T1051" s="47"/>
      <c r="U1051" s="47"/>
      <c r="V1051" s="47"/>
      <c r="W1051" s="47"/>
      <c r="X1051" s="47"/>
      <c r="Y1051" s="47"/>
      <c r="Z1051" s="47"/>
    </row>
    <row r="1052" spans="1:26" s="10" customFormat="1" outlineLevel="1">
      <c r="A1052" s="115" t="str">
        <f t="shared" si="774"/>
        <v/>
      </c>
      <c r="B1052" s="146" t="str">
        <f t="shared" si="773"/>
        <v/>
      </c>
      <c r="C1052" s="123"/>
      <c r="D1052" s="128"/>
      <c r="E1052" s="152"/>
      <c r="F1052" s="119"/>
      <c r="G1052" s="119"/>
      <c r="H1052" s="119" t="str">
        <f t="shared" si="775"/>
        <v/>
      </c>
      <c r="I1052" s="47"/>
      <c r="J1052" s="47"/>
      <c r="K1052" s="47"/>
      <c r="L1052" s="47">
        <f t="shared" si="771"/>
        <v>0</v>
      </c>
      <c r="M1052" s="47">
        <f t="shared" si="772"/>
        <v>405</v>
      </c>
      <c r="N1052" s="47"/>
      <c r="O1052" s="47">
        <f t="shared" si="751"/>
        <v>14</v>
      </c>
      <c r="P1052" s="47">
        <f t="shared" si="752"/>
        <v>0</v>
      </c>
      <c r="Q1052" s="47">
        <f t="shared" si="753"/>
        <v>15</v>
      </c>
      <c r="R1052" s="47" t="str">
        <f t="shared" si="754"/>
        <v>14.15</v>
      </c>
      <c r="S1052" s="47"/>
      <c r="T1052" s="47"/>
      <c r="U1052" s="47"/>
      <c r="V1052" s="47"/>
      <c r="W1052" s="47"/>
      <c r="X1052" s="47"/>
      <c r="Y1052" s="47"/>
      <c r="Z1052" s="47"/>
    </row>
    <row r="1053" spans="1:26" s="10" customFormat="1" ht="22.5" outlineLevel="1">
      <c r="A1053" s="115">
        <f t="shared" si="774"/>
        <v>406</v>
      </c>
      <c r="B1053" s="146" t="str">
        <f t="shared" si="773"/>
        <v>14.16</v>
      </c>
      <c r="C1053" s="126" t="s">
        <v>97</v>
      </c>
      <c r="D1053" s="127" t="s">
        <v>47</v>
      </c>
      <c r="E1053" s="119">
        <v>1</v>
      </c>
      <c r="F1053" s="119">
        <v>0</v>
      </c>
      <c r="G1053" s="119">
        <f>E1053*F1053</f>
        <v>0</v>
      </c>
      <c r="H1053" s="119" t="str">
        <f t="shared" si="775"/>
        <v>vlastní</v>
      </c>
      <c r="I1053" s="47"/>
      <c r="J1053" s="47"/>
      <c r="K1053" s="47"/>
      <c r="L1053" s="47">
        <f t="shared" si="771"/>
        <v>1</v>
      </c>
      <c r="M1053" s="47">
        <f t="shared" si="772"/>
        <v>406</v>
      </c>
      <c r="N1053" s="47"/>
      <c r="O1053" s="47">
        <f t="shared" si="751"/>
        <v>14</v>
      </c>
      <c r="P1053" s="47">
        <f t="shared" si="752"/>
        <v>1</v>
      </c>
      <c r="Q1053" s="47">
        <f t="shared" si="753"/>
        <v>16</v>
      </c>
      <c r="R1053" s="47" t="str">
        <f t="shared" si="754"/>
        <v>14.16</v>
      </c>
      <c r="S1053" s="47"/>
      <c r="T1053" s="47"/>
      <c r="U1053" s="47"/>
      <c r="V1053" s="47"/>
      <c r="W1053" s="47"/>
      <c r="X1053" s="47"/>
      <c r="Y1053" s="47"/>
      <c r="Z1053" s="47"/>
    </row>
    <row r="1054" spans="1:26" s="10" customFormat="1" outlineLevel="1">
      <c r="A1054" s="115" t="str">
        <f t="shared" si="774"/>
        <v/>
      </c>
      <c r="B1054" s="146" t="str">
        <f t="shared" si="773"/>
        <v/>
      </c>
      <c r="C1054" s="123"/>
      <c r="D1054" s="128"/>
      <c r="E1054" s="152"/>
      <c r="F1054" s="119"/>
      <c r="G1054" s="119"/>
      <c r="H1054" s="119" t="str">
        <f t="shared" si="775"/>
        <v/>
      </c>
      <c r="I1054" s="47"/>
      <c r="J1054" s="47"/>
      <c r="K1054" s="47"/>
      <c r="L1054" s="47">
        <f t="shared" si="771"/>
        <v>0</v>
      </c>
      <c r="M1054" s="47">
        <f t="shared" si="772"/>
        <v>406</v>
      </c>
      <c r="N1054" s="47"/>
      <c r="O1054" s="47">
        <f t="shared" si="751"/>
        <v>14</v>
      </c>
      <c r="P1054" s="47">
        <f t="shared" si="752"/>
        <v>0</v>
      </c>
      <c r="Q1054" s="47">
        <f t="shared" si="753"/>
        <v>16</v>
      </c>
      <c r="R1054" s="47" t="str">
        <f t="shared" si="754"/>
        <v>14.16</v>
      </c>
      <c r="S1054" s="47"/>
      <c r="T1054" s="47"/>
      <c r="U1054" s="47"/>
      <c r="V1054" s="47"/>
      <c r="W1054" s="47"/>
      <c r="X1054" s="47"/>
      <c r="Y1054" s="47"/>
      <c r="Z1054" s="47"/>
    </row>
    <row r="1055" spans="1:26" s="102" customFormat="1" ht="22.5" outlineLevel="1">
      <c r="A1055" s="115">
        <f t="shared" si="774"/>
        <v>407</v>
      </c>
      <c r="B1055" s="146" t="str">
        <f t="shared" si="773"/>
        <v>14.17</v>
      </c>
      <c r="C1055" s="126" t="s">
        <v>114</v>
      </c>
      <c r="D1055" s="127" t="s">
        <v>46</v>
      </c>
      <c r="E1055" s="119">
        <v>65</v>
      </c>
      <c r="F1055" s="119">
        <v>0</v>
      </c>
      <c r="G1055" s="119">
        <f>E1055*F1055</f>
        <v>0</v>
      </c>
      <c r="H1055" s="119" t="str">
        <f t="shared" si="775"/>
        <v>vlastní</v>
      </c>
      <c r="J1055" s="103"/>
      <c r="L1055" s="47">
        <f t="shared" si="771"/>
        <v>1</v>
      </c>
      <c r="M1055" s="47">
        <f t="shared" si="772"/>
        <v>407</v>
      </c>
      <c r="N1055" s="47"/>
      <c r="O1055" s="47">
        <f t="shared" si="751"/>
        <v>14</v>
      </c>
      <c r="P1055" s="47">
        <f t="shared" ref="P1055:P1070" si="776">IF(ISTEXT(D1055),1,0)</f>
        <v>1</v>
      </c>
      <c r="Q1055" s="47">
        <f t="shared" ref="Q1055:Q1070" si="777">P1055+Q1054</f>
        <v>17</v>
      </c>
      <c r="R1055" s="47" t="str">
        <f t="shared" ref="R1055:R1070" si="778">CONCATENATE(O1055,".",Q1055)</f>
        <v>14.17</v>
      </c>
    </row>
    <row r="1056" spans="1:26" s="10" customFormat="1" outlineLevel="1">
      <c r="A1056" s="115" t="str">
        <f t="shared" si="774"/>
        <v/>
      </c>
      <c r="B1056" s="146" t="str">
        <f t="shared" si="773"/>
        <v/>
      </c>
      <c r="C1056" s="123"/>
      <c r="D1056" s="124"/>
      <c r="E1056" s="152"/>
      <c r="F1056" s="119"/>
      <c r="G1056" s="119"/>
      <c r="H1056" s="119"/>
      <c r="I1056" s="47"/>
      <c r="J1056" s="47"/>
      <c r="K1056" s="47"/>
      <c r="L1056" s="47">
        <f t="shared" si="771"/>
        <v>0</v>
      </c>
      <c r="M1056" s="47">
        <f t="shared" si="772"/>
        <v>407</v>
      </c>
      <c r="N1056" s="47"/>
      <c r="O1056" s="47">
        <f t="shared" si="751"/>
        <v>14</v>
      </c>
      <c r="P1056" s="47">
        <f t="shared" si="776"/>
        <v>0</v>
      </c>
      <c r="Q1056" s="47">
        <f t="shared" si="777"/>
        <v>17</v>
      </c>
      <c r="R1056" s="47" t="str">
        <f t="shared" si="778"/>
        <v>14.17</v>
      </c>
      <c r="S1056" s="47"/>
      <c r="T1056" s="47"/>
      <c r="U1056" s="47"/>
      <c r="V1056" s="47"/>
      <c r="W1056" s="47"/>
      <c r="X1056" s="47"/>
      <c r="Y1056" s="47"/>
      <c r="Z1056" s="47"/>
    </row>
    <row r="1057" spans="1:26" s="102" customFormat="1" ht="22.5" outlineLevel="1">
      <c r="A1057" s="115">
        <f t="shared" si="774"/>
        <v>408</v>
      </c>
      <c r="B1057" s="146" t="str">
        <f t="shared" si="773"/>
        <v>14.18</v>
      </c>
      <c r="C1057" s="126" t="s">
        <v>217</v>
      </c>
      <c r="D1057" s="127" t="s">
        <v>46</v>
      </c>
      <c r="E1057" s="119">
        <v>4</v>
      </c>
      <c r="F1057" s="119">
        <v>0</v>
      </c>
      <c r="G1057" s="119">
        <f>E1057*F1057</f>
        <v>0</v>
      </c>
      <c r="H1057" s="119" t="str">
        <f t="shared" ref="H1057" si="779">IF(ISBLANK(D1057),"","vlastní")</f>
        <v>vlastní</v>
      </c>
      <c r="J1057" s="103"/>
      <c r="L1057" s="47">
        <f t="shared" si="771"/>
        <v>1</v>
      </c>
      <c r="M1057" s="47">
        <f t="shared" si="772"/>
        <v>408</v>
      </c>
      <c r="N1057" s="47"/>
      <c r="O1057" s="47">
        <f t="shared" si="751"/>
        <v>14</v>
      </c>
      <c r="P1057" s="47">
        <f t="shared" si="776"/>
        <v>1</v>
      </c>
      <c r="Q1057" s="47">
        <f t="shared" si="777"/>
        <v>18</v>
      </c>
      <c r="R1057" s="47" t="str">
        <f t="shared" si="778"/>
        <v>14.18</v>
      </c>
    </row>
    <row r="1058" spans="1:26" s="10" customFormat="1" outlineLevel="1">
      <c r="A1058" s="115" t="str">
        <f t="shared" si="774"/>
        <v/>
      </c>
      <c r="B1058" s="146" t="str">
        <f t="shared" si="773"/>
        <v/>
      </c>
      <c r="C1058" s="123"/>
      <c r="D1058" s="124"/>
      <c r="E1058" s="152"/>
      <c r="F1058" s="119"/>
      <c r="G1058" s="119"/>
      <c r="H1058" s="119"/>
      <c r="I1058" s="47"/>
      <c r="J1058" s="47"/>
      <c r="K1058" s="47"/>
      <c r="L1058" s="47">
        <f t="shared" si="771"/>
        <v>0</v>
      </c>
      <c r="M1058" s="47">
        <f t="shared" si="772"/>
        <v>408</v>
      </c>
      <c r="N1058" s="47"/>
      <c r="O1058" s="47">
        <f t="shared" si="751"/>
        <v>14</v>
      </c>
      <c r="P1058" s="47">
        <f t="shared" si="776"/>
        <v>0</v>
      </c>
      <c r="Q1058" s="47">
        <f t="shared" si="777"/>
        <v>18</v>
      </c>
      <c r="R1058" s="47" t="str">
        <f t="shared" si="778"/>
        <v>14.18</v>
      </c>
      <c r="S1058" s="47"/>
      <c r="T1058" s="47"/>
      <c r="U1058" s="47"/>
      <c r="V1058" s="47"/>
      <c r="W1058" s="47"/>
      <c r="X1058" s="47"/>
      <c r="Y1058" s="47"/>
      <c r="Z1058" s="47"/>
    </row>
    <row r="1059" spans="1:26" s="102" customFormat="1" ht="22.5" outlineLevel="1">
      <c r="A1059" s="115">
        <f t="shared" si="774"/>
        <v>409</v>
      </c>
      <c r="B1059" s="146" t="str">
        <f t="shared" si="773"/>
        <v>14.19</v>
      </c>
      <c r="C1059" s="126" t="s">
        <v>115</v>
      </c>
      <c r="D1059" s="127" t="s">
        <v>46</v>
      </c>
      <c r="E1059" s="119">
        <v>8</v>
      </c>
      <c r="F1059" s="119">
        <v>0</v>
      </c>
      <c r="G1059" s="119">
        <f>E1059*F1059</f>
        <v>0</v>
      </c>
      <c r="H1059" s="119" t="str">
        <f t="shared" ref="H1059" si="780">IF(ISBLANK(D1059),"","vlastní")</f>
        <v>vlastní</v>
      </c>
      <c r="J1059" s="103"/>
      <c r="L1059" s="47">
        <f t="shared" si="771"/>
        <v>1</v>
      </c>
      <c r="M1059" s="47">
        <f t="shared" si="772"/>
        <v>409</v>
      </c>
      <c r="N1059" s="47"/>
      <c r="O1059" s="47">
        <f t="shared" si="751"/>
        <v>14</v>
      </c>
      <c r="P1059" s="47">
        <f t="shared" si="776"/>
        <v>1</v>
      </c>
      <c r="Q1059" s="47">
        <f t="shared" si="777"/>
        <v>19</v>
      </c>
      <c r="R1059" s="47" t="str">
        <f t="shared" si="778"/>
        <v>14.19</v>
      </c>
    </row>
    <row r="1060" spans="1:26" s="10" customFormat="1" outlineLevel="1">
      <c r="A1060" s="115" t="str">
        <f t="shared" si="774"/>
        <v/>
      </c>
      <c r="B1060" s="146" t="str">
        <f t="shared" si="773"/>
        <v/>
      </c>
      <c r="C1060" s="123"/>
      <c r="D1060" s="124"/>
      <c r="E1060" s="152"/>
      <c r="F1060" s="119"/>
      <c r="G1060" s="119"/>
      <c r="H1060" s="119"/>
      <c r="I1060" s="47"/>
      <c r="J1060" s="47"/>
      <c r="K1060" s="47"/>
      <c r="L1060" s="47">
        <f t="shared" si="771"/>
        <v>0</v>
      </c>
      <c r="M1060" s="47">
        <f t="shared" si="772"/>
        <v>409</v>
      </c>
      <c r="N1060" s="47"/>
      <c r="O1060" s="47">
        <f t="shared" si="751"/>
        <v>14</v>
      </c>
      <c r="P1060" s="47">
        <f t="shared" si="776"/>
        <v>0</v>
      </c>
      <c r="Q1060" s="47">
        <f t="shared" si="777"/>
        <v>19</v>
      </c>
      <c r="R1060" s="47" t="str">
        <f t="shared" si="778"/>
        <v>14.19</v>
      </c>
      <c r="S1060" s="47"/>
      <c r="T1060" s="47"/>
      <c r="U1060" s="47"/>
      <c r="V1060" s="47"/>
      <c r="W1060" s="47"/>
      <c r="X1060" s="47"/>
      <c r="Y1060" s="47"/>
      <c r="Z1060" s="47"/>
    </row>
    <row r="1061" spans="1:26" s="102" customFormat="1" ht="22.5" outlineLevel="1">
      <c r="A1061" s="115">
        <f t="shared" ref="A1061:A1062" si="781">IF(L1061=1,M1061,"")</f>
        <v>410</v>
      </c>
      <c r="B1061" s="146" t="str">
        <f t="shared" ref="B1061:B1062" si="782">IF(P1061=1,R1061,"")</f>
        <v>14.20</v>
      </c>
      <c r="C1061" s="126" t="s">
        <v>442</v>
      </c>
      <c r="D1061" s="127" t="s">
        <v>46</v>
      </c>
      <c r="E1061" s="119">
        <v>5</v>
      </c>
      <c r="F1061" s="119">
        <v>0</v>
      </c>
      <c r="G1061" s="119">
        <f>E1061*F1061</f>
        <v>0</v>
      </c>
      <c r="H1061" s="119" t="str">
        <f t="shared" ref="H1061" si="783">IF(ISBLANK(D1061),"","vlastní")</f>
        <v>vlastní</v>
      </c>
      <c r="J1061" s="103"/>
      <c r="L1061" s="47">
        <f t="shared" si="771"/>
        <v>1</v>
      </c>
      <c r="M1061" s="47">
        <f t="shared" si="772"/>
        <v>410</v>
      </c>
      <c r="N1061" s="47"/>
      <c r="O1061" s="47">
        <f t="shared" si="751"/>
        <v>14</v>
      </c>
      <c r="P1061" s="47">
        <f t="shared" si="776"/>
        <v>1</v>
      </c>
      <c r="Q1061" s="47">
        <f t="shared" si="777"/>
        <v>20</v>
      </c>
      <c r="R1061" s="47" t="str">
        <f t="shared" si="778"/>
        <v>14.20</v>
      </c>
    </row>
    <row r="1062" spans="1:26" s="10" customFormat="1" outlineLevel="1">
      <c r="A1062" s="115" t="str">
        <f t="shared" si="781"/>
        <v/>
      </c>
      <c r="B1062" s="146" t="str">
        <f t="shared" si="782"/>
        <v/>
      </c>
      <c r="C1062" s="123"/>
      <c r="D1062" s="124"/>
      <c r="E1062" s="152"/>
      <c r="F1062" s="119"/>
      <c r="G1062" s="119"/>
      <c r="H1062" s="119"/>
      <c r="I1062" s="47"/>
      <c r="J1062" s="47"/>
      <c r="K1062" s="47"/>
      <c r="L1062" s="47">
        <f t="shared" si="771"/>
        <v>0</v>
      </c>
      <c r="M1062" s="47">
        <f t="shared" si="772"/>
        <v>410</v>
      </c>
      <c r="N1062" s="47"/>
      <c r="O1062" s="47">
        <f t="shared" si="751"/>
        <v>14</v>
      </c>
      <c r="P1062" s="47">
        <f t="shared" si="776"/>
        <v>0</v>
      </c>
      <c r="Q1062" s="47">
        <f t="shared" si="777"/>
        <v>20</v>
      </c>
      <c r="R1062" s="47" t="str">
        <f t="shared" si="778"/>
        <v>14.20</v>
      </c>
      <c r="S1062" s="47"/>
      <c r="T1062" s="47"/>
      <c r="U1062" s="47"/>
      <c r="V1062" s="47"/>
      <c r="W1062" s="47"/>
      <c r="X1062" s="47"/>
      <c r="Y1062" s="47"/>
      <c r="Z1062" s="47"/>
    </row>
    <row r="1063" spans="1:26" s="10" customFormat="1" ht="56.25" outlineLevel="1">
      <c r="A1063" s="115">
        <f t="shared" si="774"/>
        <v>411</v>
      </c>
      <c r="B1063" s="146" t="str">
        <f t="shared" si="773"/>
        <v>14.21</v>
      </c>
      <c r="C1063" s="129" t="s">
        <v>58</v>
      </c>
      <c r="D1063" s="127" t="s">
        <v>45</v>
      </c>
      <c r="E1063" s="119">
        <v>189</v>
      </c>
      <c r="F1063" s="119">
        <v>0</v>
      </c>
      <c r="G1063" s="119">
        <f>E1063*F1063</f>
        <v>0</v>
      </c>
      <c r="H1063" s="119" t="str">
        <f t="shared" ref="H1063:H1070" si="784">IF(ISBLANK(D1063),"","vlastní")</f>
        <v>vlastní</v>
      </c>
      <c r="I1063" s="47"/>
      <c r="J1063" s="47"/>
      <c r="K1063" s="47"/>
      <c r="L1063" s="47">
        <f t="shared" si="771"/>
        <v>1</v>
      </c>
      <c r="M1063" s="47">
        <f t="shared" si="772"/>
        <v>411</v>
      </c>
      <c r="N1063" s="47"/>
      <c r="O1063" s="47">
        <f t="shared" si="751"/>
        <v>14</v>
      </c>
      <c r="P1063" s="47">
        <f t="shared" si="776"/>
        <v>1</v>
      </c>
      <c r="Q1063" s="47">
        <f t="shared" si="777"/>
        <v>21</v>
      </c>
      <c r="R1063" s="47" t="str">
        <f t="shared" si="778"/>
        <v>14.21</v>
      </c>
      <c r="S1063" s="47"/>
      <c r="T1063" s="47"/>
      <c r="U1063" s="47"/>
      <c r="V1063" s="47"/>
      <c r="W1063" s="47"/>
      <c r="X1063" s="47"/>
      <c r="Y1063" s="47"/>
      <c r="Z1063" s="47"/>
    </row>
    <row r="1064" spans="1:26" s="10" customFormat="1" outlineLevel="1">
      <c r="A1064" s="115" t="str">
        <f t="shared" si="774"/>
        <v/>
      </c>
      <c r="B1064" s="146" t="str">
        <f t="shared" si="773"/>
        <v/>
      </c>
      <c r="C1064" s="123"/>
      <c r="D1064" s="128"/>
      <c r="E1064" s="152"/>
      <c r="F1064" s="119"/>
      <c r="G1064" s="119"/>
      <c r="H1064" s="119" t="str">
        <f t="shared" si="784"/>
        <v/>
      </c>
      <c r="I1064" s="47"/>
      <c r="J1064" s="47"/>
      <c r="K1064" s="47"/>
      <c r="L1064" s="47">
        <f t="shared" si="771"/>
        <v>0</v>
      </c>
      <c r="M1064" s="47">
        <f t="shared" si="772"/>
        <v>411</v>
      </c>
      <c r="N1064" s="47"/>
      <c r="O1064" s="47">
        <f t="shared" si="751"/>
        <v>14</v>
      </c>
      <c r="P1064" s="47">
        <f t="shared" si="776"/>
        <v>0</v>
      </c>
      <c r="Q1064" s="47">
        <f t="shared" si="777"/>
        <v>21</v>
      </c>
      <c r="R1064" s="47" t="str">
        <f t="shared" si="778"/>
        <v>14.21</v>
      </c>
      <c r="S1064" s="47"/>
      <c r="T1064" s="47"/>
      <c r="U1064" s="47"/>
      <c r="V1064" s="47"/>
      <c r="W1064" s="47"/>
      <c r="X1064" s="47"/>
      <c r="Y1064" s="47"/>
      <c r="Z1064" s="47"/>
    </row>
    <row r="1065" spans="1:26" s="10" customFormat="1" ht="67.5" outlineLevel="1">
      <c r="A1065" s="115">
        <f t="shared" si="774"/>
        <v>412</v>
      </c>
      <c r="B1065" s="146" t="str">
        <f t="shared" si="773"/>
        <v>14.22</v>
      </c>
      <c r="C1065" s="129" t="s">
        <v>234</v>
      </c>
      <c r="D1065" s="127" t="s">
        <v>45</v>
      </c>
      <c r="E1065" s="119">
        <v>42</v>
      </c>
      <c r="F1065" s="119">
        <v>0</v>
      </c>
      <c r="G1065" s="119">
        <f>E1065*F1065</f>
        <v>0</v>
      </c>
      <c r="H1065" s="119" t="str">
        <f t="shared" si="784"/>
        <v>vlastní</v>
      </c>
      <c r="I1065" s="47"/>
      <c r="J1065" s="47"/>
      <c r="K1065" s="47"/>
      <c r="L1065" s="47">
        <f t="shared" si="771"/>
        <v>1</v>
      </c>
      <c r="M1065" s="47">
        <f t="shared" si="772"/>
        <v>412</v>
      </c>
      <c r="N1065" s="47"/>
      <c r="O1065" s="47">
        <f t="shared" si="751"/>
        <v>14</v>
      </c>
      <c r="P1065" s="47">
        <f t="shared" si="776"/>
        <v>1</v>
      </c>
      <c r="Q1065" s="47">
        <f t="shared" si="777"/>
        <v>22</v>
      </c>
      <c r="R1065" s="47" t="str">
        <f t="shared" si="778"/>
        <v>14.22</v>
      </c>
      <c r="S1065" s="47"/>
      <c r="T1065" s="47"/>
      <c r="U1065" s="47"/>
      <c r="V1065" s="47"/>
      <c r="W1065" s="47"/>
      <c r="X1065" s="47"/>
      <c r="Y1065" s="47"/>
      <c r="Z1065" s="47"/>
    </row>
    <row r="1066" spans="1:26" s="10" customFormat="1" outlineLevel="1">
      <c r="A1066" s="115" t="str">
        <f t="shared" si="774"/>
        <v/>
      </c>
      <c r="B1066" s="146" t="str">
        <f t="shared" si="773"/>
        <v/>
      </c>
      <c r="C1066" s="123"/>
      <c r="D1066" s="128"/>
      <c r="E1066" s="152"/>
      <c r="F1066" s="119"/>
      <c r="G1066" s="119"/>
      <c r="H1066" s="119" t="str">
        <f t="shared" si="784"/>
        <v/>
      </c>
      <c r="I1066" s="47"/>
      <c r="J1066" s="47"/>
      <c r="K1066" s="47"/>
      <c r="L1066" s="47">
        <f t="shared" si="771"/>
        <v>0</v>
      </c>
      <c r="M1066" s="47">
        <f t="shared" si="772"/>
        <v>412</v>
      </c>
      <c r="N1066" s="47"/>
      <c r="O1066" s="47">
        <f t="shared" si="751"/>
        <v>14</v>
      </c>
      <c r="P1066" s="47">
        <f t="shared" si="776"/>
        <v>0</v>
      </c>
      <c r="Q1066" s="47">
        <f t="shared" si="777"/>
        <v>22</v>
      </c>
      <c r="R1066" s="47" t="str">
        <f t="shared" si="778"/>
        <v>14.22</v>
      </c>
      <c r="S1066" s="47"/>
      <c r="T1066" s="47"/>
      <c r="U1066" s="47"/>
      <c r="V1066" s="47"/>
      <c r="W1066" s="47"/>
      <c r="X1066" s="47"/>
      <c r="Y1066" s="47"/>
      <c r="Z1066" s="47"/>
    </row>
    <row r="1067" spans="1:26" s="10" customFormat="1" ht="56.25" outlineLevel="1">
      <c r="A1067" s="115">
        <f t="shared" si="774"/>
        <v>413</v>
      </c>
      <c r="B1067" s="146" t="str">
        <f t="shared" ref="B1067:B1070" si="785">IF(P1067=1,R1067,"")</f>
        <v>14.23</v>
      </c>
      <c r="C1067" s="129" t="s">
        <v>60</v>
      </c>
      <c r="D1067" s="127" t="s">
        <v>45</v>
      </c>
      <c r="E1067" s="119">
        <v>6</v>
      </c>
      <c r="F1067" s="119">
        <v>0</v>
      </c>
      <c r="G1067" s="119">
        <f>E1067*F1067</f>
        <v>0</v>
      </c>
      <c r="H1067" s="119" t="str">
        <f t="shared" si="784"/>
        <v>vlastní</v>
      </c>
      <c r="I1067" s="47"/>
      <c r="J1067" s="47"/>
      <c r="K1067" s="47"/>
      <c r="L1067" s="47">
        <f t="shared" si="771"/>
        <v>1</v>
      </c>
      <c r="M1067" s="47">
        <f t="shared" si="772"/>
        <v>413</v>
      </c>
      <c r="N1067" s="47"/>
      <c r="O1067" s="47">
        <f t="shared" si="751"/>
        <v>14</v>
      </c>
      <c r="P1067" s="47">
        <f t="shared" si="776"/>
        <v>1</v>
      </c>
      <c r="Q1067" s="47">
        <f t="shared" si="777"/>
        <v>23</v>
      </c>
      <c r="R1067" s="47" t="str">
        <f t="shared" si="778"/>
        <v>14.23</v>
      </c>
      <c r="S1067" s="47"/>
      <c r="T1067" s="47"/>
      <c r="U1067" s="47"/>
      <c r="V1067" s="47"/>
      <c r="W1067" s="47"/>
      <c r="X1067" s="47"/>
      <c r="Y1067" s="47"/>
      <c r="Z1067" s="47"/>
    </row>
    <row r="1068" spans="1:26" s="10" customFormat="1" outlineLevel="1">
      <c r="A1068" s="115" t="str">
        <f t="shared" si="774"/>
        <v/>
      </c>
      <c r="B1068" s="146" t="str">
        <f t="shared" si="785"/>
        <v/>
      </c>
      <c r="C1068" s="123"/>
      <c r="D1068" s="128"/>
      <c r="E1068" s="152"/>
      <c r="F1068" s="119"/>
      <c r="G1068" s="119"/>
      <c r="H1068" s="119" t="str">
        <f t="shared" si="784"/>
        <v/>
      </c>
      <c r="I1068" s="47"/>
      <c r="J1068" s="47"/>
      <c r="K1068" s="47"/>
      <c r="L1068" s="47">
        <f t="shared" si="771"/>
        <v>0</v>
      </c>
      <c r="M1068" s="47">
        <f t="shared" si="772"/>
        <v>413</v>
      </c>
      <c r="N1068" s="47"/>
      <c r="O1068" s="47">
        <f t="shared" si="751"/>
        <v>14</v>
      </c>
      <c r="P1068" s="47">
        <f t="shared" si="776"/>
        <v>0</v>
      </c>
      <c r="Q1068" s="47">
        <f t="shared" si="777"/>
        <v>23</v>
      </c>
      <c r="R1068" s="47" t="str">
        <f t="shared" si="778"/>
        <v>14.23</v>
      </c>
      <c r="S1068" s="47"/>
      <c r="T1068" s="47"/>
      <c r="U1068" s="47"/>
      <c r="V1068" s="47"/>
      <c r="W1068" s="47"/>
      <c r="X1068" s="47"/>
      <c r="Y1068" s="47"/>
      <c r="Z1068" s="47"/>
    </row>
    <row r="1069" spans="1:26" s="10" customFormat="1" ht="56.25" outlineLevel="1">
      <c r="A1069" s="115">
        <f>IF(L1069=1,M1069,"")</f>
        <v>414</v>
      </c>
      <c r="B1069" s="146" t="str">
        <f t="shared" si="785"/>
        <v>14.24</v>
      </c>
      <c r="C1069" s="129" t="s">
        <v>116</v>
      </c>
      <c r="D1069" s="127" t="s">
        <v>45</v>
      </c>
      <c r="E1069" s="119">
        <v>2</v>
      </c>
      <c r="F1069" s="119">
        <v>0</v>
      </c>
      <c r="G1069" s="119">
        <f>E1069*F1069</f>
        <v>0</v>
      </c>
      <c r="H1069" s="119" t="str">
        <f t="shared" si="784"/>
        <v>vlastní</v>
      </c>
      <c r="I1069" s="47"/>
      <c r="J1069" s="47"/>
      <c r="K1069" s="47"/>
      <c r="L1069" s="47">
        <f t="shared" si="771"/>
        <v>1</v>
      </c>
      <c r="M1069" s="47">
        <f t="shared" si="772"/>
        <v>414</v>
      </c>
      <c r="N1069" s="47"/>
      <c r="O1069" s="47">
        <f t="shared" si="751"/>
        <v>14</v>
      </c>
      <c r="P1069" s="47">
        <f t="shared" si="776"/>
        <v>1</v>
      </c>
      <c r="Q1069" s="47">
        <f t="shared" si="777"/>
        <v>24</v>
      </c>
      <c r="R1069" s="47" t="str">
        <f t="shared" si="778"/>
        <v>14.24</v>
      </c>
      <c r="S1069" s="47"/>
      <c r="T1069" s="47"/>
      <c r="U1069" s="47"/>
      <c r="V1069" s="47"/>
      <c r="W1069" s="47"/>
      <c r="X1069" s="47"/>
      <c r="Y1069" s="47"/>
      <c r="Z1069" s="47"/>
    </row>
    <row r="1070" spans="1:26" s="10" customFormat="1" outlineLevel="1">
      <c r="A1070" s="115" t="str">
        <f t="shared" ref="A1070" si="786">IF(L1070=1,M1070,"")</f>
        <v/>
      </c>
      <c r="B1070" s="146" t="str">
        <f t="shared" si="785"/>
        <v/>
      </c>
      <c r="C1070" s="123"/>
      <c r="D1070" s="128"/>
      <c r="E1070" s="152"/>
      <c r="F1070" s="119"/>
      <c r="G1070" s="119"/>
      <c r="H1070" s="119" t="str">
        <f t="shared" si="784"/>
        <v/>
      </c>
      <c r="I1070" s="47"/>
      <c r="J1070" s="47"/>
      <c r="K1070" s="47"/>
      <c r="L1070" s="47">
        <f t="shared" si="771"/>
        <v>0</v>
      </c>
      <c r="M1070" s="47">
        <f t="shared" si="772"/>
        <v>414</v>
      </c>
      <c r="N1070" s="47"/>
      <c r="O1070" s="47">
        <f t="shared" si="751"/>
        <v>14</v>
      </c>
      <c r="P1070" s="47">
        <f t="shared" si="776"/>
        <v>0</v>
      </c>
      <c r="Q1070" s="47">
        <f t="shared" si="777"/>
        <v>24</v>
      </c>
      <c r="R1070" s="47" t="str">
        <f t="shared" si="778"/>
        <v>14.24</v>
      </c>
      <c r="S1070" s="47"/>
      <c r="T1070" s="47"/>
      <c r="U1070" s="47"/>
      <c r="V1070" s="47"/>
      <c r="W1070" s="47"/>
      <c r="X1070" s="47"/>
      <c r="Y1070" s="47"/>
      <c r="Z1070" s="47"/>
    </row>
    <row r="1071" spans="1:26" s="10" customFormat="1">
      <c r="A1071" s="111" t="s">
        <v>44</v>
      </c>
      <c r="B1071" s="155">
        <v>15</v>
      </c>
      <c r="C1071" s="112" t="s">
        <v>221</v>
      </c>
      <c r="D1071" s="113"/>
      <c r="E1071" s="114"/>
      <c r="F1071" s="114"/>
      <c r="G1071" s="114">
        <f>SUM(G1072:G1092)</f>
        <v>0</v>
      </c>
      <c r="H1071" s="114"/>
      <c r="I1071" s="10" t="s">
        <v>75</v>
      </c>
      <c r="L1071" s="47">
        <f t="shared" si="771"/>
        <v>0</v>
      </c>
      <c r="M1071" s="47">
        <f t="shared" si="772"/>
        <v>414</v>
      </c>
    </row>
    <row r="1072" spans="1:26" s="10" customFormat="1" ht="33.75" outlineLevel="1">
      <c r="A1072" s="115">
        <f>IF(L1072=1,M1072,"")</f>
        <v>415</v>
      </c>
      <c r="B1072" s="146" t="str">
        <f>IF(P1072=1,R1072,"")</f>
        <v>15.1</v>
      </c>
      <c r="C1072" s="116" t="s">
        <v>223</v>
      </c>
      <c r="D1072" s="117" t="s">
        <v>47</v>
      </c>
      <c r="E1072" s="119">
        <v>1</v>
      </c>
      <c r="F1072" s="119">
        <v>0</v>
      </c>
      <c r="G1072" s="119">
        <f>E1072*F1072</f>
        <v>0</v>
      </c>
      <c r="H1072" s="119" t="str">
        <f>IF(ISBLANK(D1072),"","vlastní")</f>
        <v>vlastní</v>
      </c>
      <c r="I1072" s="47"/>
      <c r="J1072" s="47"/>
      <c r="K1072" s="47"/>
      <c r="L1072" s="47">
        <f t="shared" si="771"/>
        <v>1</v>
      </c>
      <c r="M1072" s="47">
        <f t="shared" si="772"/>
        <v>415</v>
      </c>
      <c r="N1072" s="47"/>
      <c r="O1072" s="188">
        <v>15</v>
      </c>
      <c r="P1072" s="47">
        <f>IF(ISTEXT(D1072),1,0)</f>
        <v>1</v>
      </c>
      <c r="Q1072" s="47">
        <f>P1072+Q1071</f>
        <v>1</v>
      </c>
      <c r="R1072" s="47" t="str">
        <f>CONCATENATE(O1072,".",Q1072)</f>
        <v>15.1</v>
      </c>
      <c r="S1072" s="47"/>
      <c r="T1072" s="47"/>
      <c r="U1072" s="47"/>
      <c r="V1072" s="47"/>
      <c r="W1072" s="47"/>
      <c r="X1072" s="47"/>
      <c r="Y1072" s="47"/>
      <c r="Z1072" s="47"/>
    </row>
    <row r="1073" spans="1:26" s="10" customFormat="1" ht="33.75" outlineLevel="1">
      <c r="A1073" s="115" t="str">
        <f>IF(L1073=1,M1073,"")</f>
        <v/>
      </c>
      <c r="B1073" s="146" t="str">
        <f t="shared" ref="B1073:B1079" si="787">IF(P1073=1,R1073,"")</f>
        <v/>
      </c>
      <c r="C1073" s="120" t="s">
        <v>55</v>
      </c>
      <c r="D1073" s="117"/>
      <c r="E1073" s="119"/>
      <c r="F1073" s="119"/>
      <c r="G1073" s="119"/>
      <c r="H1073" s="119" t="str">
        <f t="shared" ref="H1073:H1079" si="788">IF(ISBLANK(D1073),"","vlastní")</f>
        <v/>
      </c>
      <c r="I1073" s="47"/>
      <c r="J1073" s="47"/>
      <c r="K1073" s="47"/>
      <c r="L1073" s="47">
        <f t="shared" si="771"/>
        <v>0</v>
      </c>
      <c r="M1073" s="47">
        <f t="shared" si="772"/>
        <v>415</v>
      </c>
      <c r="N1073" s="47"/>
      <c r="O1073" s="47">
        <f>O1072</f>
        <v>15</v>
      </c>
      <c r="P1073" s="47">
        <f t="shared" ref="P1073" si="789">IF(ISTEXT(D1073),1,0)</f>
        <v>0</v>
      </c>
      <c r="Q1073" s="47">
        <f t="shared" ref="Q1073" si="790">P1073+Q1072</f>
        <v>1</v>
      </c>
      <c r="R1073" s="47" t="str">
        <f t="shared" ref="R1073" si="791">CONCATENATE(O1073,".",Q1073)</f>
        <v>15.1</v>
      </c>
      <c r="S1073" s="47"/>
      <c r="T1073" s="47"/>
      <c r="U1073" s="47"/>
      <c r="V1073" s="47"/>
      <c r="W1073" s="47"/>
      <c r="X1073" s="47"/>
      <c r="Y1073" s="47"/>
      <c r="Z1073" s="47"/>
    </row>
    <row r="1074" spans="1:26" s="10" customFormat="1" ht="56.25" outlineLevel="1">
      <c r="A1074" s="115" t="str">
        <f t="shared" ref="A1074:A1079" si="792">IF(L1074=1,M1074,"")</f>
        <v/>
      </c>
      <c r="B1074" s="146" t="str">
        <f t="shared" si="787"/>
        <v/>
      </c>
      <c r="C1074" s="121" t="s">
        <v>120</v>
      </c>
      <c r="D1074" s="117"/>
      <c r="E1074" s="119"/>
      <c r="F1074" s="119"/>
      <c r="G1074" s="119"/>
      <c r="H1074" s="119" t="str">
        <f t="shared" si="788"/>
        <v/>
      </c>
      <c r="I1074" s="47"/>
      <c r="J1074" s="47"/>
      <c r="K1074" s="47"/>
      <c r="L1074" s="47">
        <f t="shared" si="771"/>
        <v>0</v>
      </c>
      <c r="M1074" s="47">
        <f t="shared" si="772"/>
        <v>415</v>
      </c>
      <c r="N1074" s="47"/>
      <c r="O1074" s="47">
        <f t="shared" ref="O1074:O1092" si="793">O1073</f>
        <v>15</v>
      </c>
      <c r="P1074" s="47">
        <f t="shared" ref="P1074:P1086" si="794">IF(ISTEXT(D1074),1,0)</f>
        <v>0</v>
      </c>
      <c r="Q1074" s="47">
        <f t="shared" ref="Q1074:Q1086" si="795">P1074+Q1073</f>
        <v>1</v>
      </c>
      <c r="R1074" s="47" t="str">
        <f t="shared" ref="R1074:R1086" si="796">CONCATENATE(O1074,".",Q1074)</f>
        <v>15.1</v>
      </c>
      <c r="S1074" s="47"/>
      <c r="T1074" s="47"/>
      <c r="U1074" s="47"/>
      <c r="V1074" s="47"/>
      <c r="W1074" s="47"/>
      <c r="X1074" s="47"/>
      <c r="Y1074" s="47"/>
      <c r="Z1074" s="47"/>
    </row>
    <row r="1075" spans="1:26" s="10" customFormat="1" ht="22.5" outlineLevel="1">
      <c r="A1075" s="115" t="str">
        <f t="shared" si="792"/>
        <v/>
      </c>
      <c r="B1075" s="146" t="str">
        <f t="shared" si="787"/>
        <v/>
      </c>
      <c r="C1075" s="122" t="s">
        <v>121</v>
      </c>
      <c r="D1075" s="117"/>
      <c r="E1075" s="119"/>
      <c r="F1075" s="119"/>
      <c r="G1075" s="119"/>
      <c r="H1075" s="119" t="str">
        <f t="shared" si="788"/>
        <v/>
      </c>
      <c r="I1075" s="47"/>
      <c r="J1075" s="47"/>
      <c r="K1075" s="47"/>
      <c r="L1075" s="47">
        <f t="shared" si="771"/>
        <v>0</v>
      </c>
      <c r="M1075" s="47">
        <f t="shared" si="772"/>
        <v>415</v>
      </c>
      <c r="N1075" s="47"/>
      <c r="O1075" s="47">
        <f t="shared" si="793"/>
        <v>15</v>
      </c>
      <c r="P1075" s="47">
        <f t="shared" si="794"/>
        <v>0</v>
      </c>
      <c r="Q1075" s="47">
        <f t="shared" si="795"/>
        <v>1</v>
      </c>
      <c r="R1075" s="47" t="str">
        <f t="shared" si="796"/>
        <v>15.1</v>
      </c>
      <c r="S1075" s="47"/>
      <c r="T1075" s="47"/>
      <c r="U1075" s="47"/>
      <c r="V1075" s="47"/>
      <c r="W1075" s="47"/>
      <c r="X1075" s="47"/>
      <c r="Y1075" s="47"/>
      <c r="Z1075" s="47"/>
    </row>
    <row r="1076" spans="1:26" s="10" customFormat="1" outlineLevel="1">
      <c r="A1076" s="115" t="str">
        <f t="shared" si="792"/>
        <v/>
      </c>
      <c r="B1076" s="146" t="str">
        <f t="shared" si="787"/>
        <v/>
      </c>
      <c r="C1076" s="123"/>
      <c r="D1076" s="124"/>
      <c r="E1076" s="152"/>
      <c r="F1076" s="119"/>
      <c r="G1076" s="119"/>
      <c r="H1076" s="119" t="str">
        <f t="shared" si="788"/>
        <v/>
      </c>
      <c r="I1076" s="47"/>
      <c r="J1076" s="47"/>
      <c r="K1076" s="47"/>
      <c r="L1076" s="47">
        <f t="shared" si="771"/>
        <v>0</v>
      </c>
      <c r="M1076" s="47">
        <f t="shared" si="772"/>
        <v>415</v>
      </c>
      <c r="N1076" s="47"/>
      <c r="O1076" s="47">
        <f t="shared" si="793"/>
        <v>15</v>
      </c>
      <c r="P1076" s="47">
        <f t="shared" si="794"/>
        <v>0</v>
      </c>
      <c r="Q1076" s="47">
        <f t="shared" si="795"/>
        <v>1</v>
      </c>
      <c r="R1076" s="47" t="str">
        <f t="shared" si="796"/>
        <v>15.1</v>
      </c>
      <c r="S1076" s="47"/>
      <c r="T1076" s="47"/>
      <c r="U1076" s="47"/>
      <c r="V1076" s="47"/>
      <c r="W1076" s="47"/>
      <c r="X1076" s="47"/>
      <c r="Y1076" s="47"/>
      <c r="Z1076" s="47"/>
    </row>
    <row r="1077" spans="1:26" s="102" customFormat="1" ht="22.5" outlineLevel="1">
      <c r="A1077" s="154">
        <f t="shared" si="792"/>
        <v>416</v>
      </c>
      <c r="B1077" s="161" t="str">
        <f t="shared" si="787"/>
        <v>15.2</v>
      </c>
      <c r="C1077" s="120" t="s">
        <v>227</v>
      </c>
      <c r="D1077" s="210" t="s">
        <v>47</v>
      </c>
      <c r="E1077" s="135">
        <v>2</v>
      </c>
      <c r="F1077" s="135">
        <v>0</v>
      </c>
      <c r="G1077" s="135">
        <f>E1077*F1077</f>
        <v>0</v>
      </c>
      <c r="H1077" s="135" t="str">
        <f t="shared" si="788"/>
        <v>vlastní</v>
      </c>
      <c r="I1077" s="103"/>
      <c r="J1077" s="103"/>
      <c r="K1077" s="103"/>
      <c r="L1077" s="47">
        <f t="shared" si="771"/>
        <v>1</v>
      </c>
      <c r="M1077" s="47">
        <f t="shared" si="772"/>
        <v>416</v>
      </c>
      <c r="N1077" s="103"/>
      <c r="O1077" s="103">
        <f t="shared" si="793"/>
        <v>15</v>
      </c>
      <c r="P1077" s="103">
        <f t="shared" si="794"/>
        <v>1</v>
      </c>
      <c r="Q1077" s="103">
        <f t="shared" si="795"/>
        <v>2</v>
      </c>
      <c r="R1077" s="103" t="str">
        <f t="shared" si="796"/>
        <v>15.2</v>
      </c>
      <c r="S1077" s="103"/>
      <c r="T1077" s="103"/>
      <c r="U1077" s="103"/>
      <c r="V1077" s="103"/>
      <c r="W1077" s="103"/>
      <c r="X1077" s="103"/>
      <c r="Y1077" s="103"/>
      <c r="Z1077" s="103"/>
    </row>
    <row r="1078" spans="1:26" s="10" customFormat="1" outlineLevel="1">
      <c r="A1078" s="115" t="str">
        <f t="shared" si="792"/>
        <v/>
      </c>
      <c r="B1078" s="146" t="str">
        <f t="shared" si="787"/>
        <v/>
      </c>
      <c r="C1078" s="123"/>
      <c r="D1078" s="124"/>
      <c r="E1078" s="152"/>
      <c r="F1078" s="119"/>
      <c r="G1078" s="119"/>
      <c r="H1078" s="119" t="str">
        <f t="shared" si="788"/>
        <v/>
      </c>
      <c r="I1078" s="47"/>
      <c r="J1078" s="47"/>
      <c r="K1078" s="47"/>
      <c r="L1078" s="47">
        <f t="shared" si="771"/>
        <v>0</v>
      </c>
      <c r="M1078" s="47">
        <f t="shared" si="772"/>
        <v>416</v>
      </c>
      <c r="N1078" s="47"/>
      <c r="O1078" s="47">
        <f t="shared" si="793"/>
        <v>15</v>
      </c>
      <c r="P1078" s="47">
        <f t="shared" si="794"/>
        <v>0</v>
      </c>
      <c r="Q1078" s="47">
        <f t="shared" si="795"/>
        <v>2</v>
      </c>
      <c r="R1078" s="47" t="str">
        <f t="shared" si="796"/>
        <v>15.2</v>
      </c>
      <c r="S1078" s="47"/>
      <c r="T1078" s="47"/>
      <c r="U1078" s="47"/>
      <c r="V1078" s="47"/>
      <c r="W1078" s="47"/>
      <c r="X1078" s="47"/>
      <c r="Y1078" s="47"/>
      <c r="Z1078" s="47"/>
    </row>
    <row r="1079" spans="1:26" s="10" customFormat="1" ht="33.75" outlineLevel="1">
      <c r="A1079" s="115">
        <f t="shared" si="792"/>
        <v>417</v>
      </c>
      <c r="B1079" s="146" t="str">
        <f t="shared" si="787"/>
        <v>15.3</v>
      </c>
      <c r="C1079" s="126" t="s">
        <v>224</v>
      </c>
      <c r="D1079" s="186" t="s">
        <v>47</v>
      </c>
      <c r="E1079" s="153">
        <v>2</v>
      </c>
      <c r="F1079" s="119">
        <v>0</v>
      </c>
      <c r="G1079" s="119">
        <f>E1079*F1079</f>
        <v>0</v>
      </c>
      <c r="H1079" s="119" t="str">
        <f t="shared" si="788"/>
        <v>vlastní</v>
      </c>
      <c r="I1079" s="47"/>
      <c r="J1079" s="47"/>
      <c r="K1079" s="47"/>
      <c r="L1079" s="47">
        <f t="shared" si="771"/>
        <v>1</v>
      </c>
      <c r="M1079" s="47">
        <f t="shared" si="772"/>
        <v>417</v>
      </c>
      <c r="N1079" s="47"/>
      <c r="O1079" s="47">
        <f t="shared" si="793"/>
        <v>15</v>
      </c>
      <c r="P1079" s="47">
        <f t="shared" si="794"/>
        <v>1</v>
      </c>
      <c r="Q1079" s="47">
        <f t="shared" si="795"/>
        <v>3</v>
      </c>
      <c r="R1079" s="47" t="str">
        <f t="shared" si="796"/>
        <v>15.3</v>
      </c>
      <c r="S1079" s="47"/>
      <c r="T1079" s="47"/>
      <c r="U1079" s="47"/>
      <c r="V1079" s="47"/>
      <c r="W1079" s="47"/>
      <c r="X1079" s="47"/>
      <c r="Y1079" s="47"/>
      <c r="Z1079" s="47"/>
    </row>
    <row r="1080" spans="1:26" s="10" customFormat="1" outlineLevel="1">
      <c r="A1080" s="115"/>
      <c r="B1080" s="146"/>
      <c r="C1080" s="126" t="s">
        <v>159</v>
      </c>
      <c r="D1080" s="186"/>
      <c r="E1080" s="153"/>
      <c r="F1080" s="119"/>
      <c r="G1080" s="119"/>
      <c r="H1080" s="119"/>
      <c r="I1080" s="47"/>
      <c r="J1080" s="47"/>
      <c r="K1080" s="47"/>
      <c r="L1080" s="47">
        <f t="shared" si="771"/>
        <v>0</v>
      </c>
      <c r="M1080" s="47">
        <f t="shared" si="772"/>
        <v>417</v>
      </c>
      <c r="N1080" s="47"/>
      <c r="O1080" s="47"/>
      <c r="P1080" s="47"/>
      <c r="Q1080" s="47"/>
      <c r="R1080" s="47"/>
      <c r="S1080" s="47"/>
      <c r="T1080" s="47"/>
      <c r="U1080" s="47"/>
      <c r="V1080" s="47"/>
      <c r="W1080" s="47"/>
      <c r="X1080" s="47"/>
      <c r="Y1080" s="47"/>
      <c r="Z1080" s="47"/>
    </row>
    <row r="1081" spans="1:26" s="10" customFormat="1" outlineLevel="1">
      <c r="A1081" s="115" t="str">
        <f t="shared" ref="A1081:A1082" si="797">IF(L1081=1,M1081,"")</f>
        <v/>
      </c>
      <c r="B1081" s="146" t="str">
        <f t="shared" ref="B1081:B1088" si="798">IF(P1081=1,R1081,"")</f>
        <v/>
      </c>
      <c r="C1081" s="123"/>
      <c r="D1081" s="187"/>
      <c r="E1081" s="152"/>
      <c r="F1081" s="119"/>
      <c r="G1081" s="119"/>
      <c r="H1081" s="119" t="str">
        <f t="shared" ref="H1081:H1082" si="799">IF(ISBLANK(D1081),"","vlastní")</f>
        <v/>
      </c>
      <c r="I1081" s="47"/>
      <c r="J1081" s="47"/>
      <c r="K1081" s="47"/>
      <c r="L1081" s="47">
        <f t="shared" si="771"/>
        <v>0</v>
      </c>
      <c r="M1081" s="47">
        <f t="shared" si="772"/>
        <v>417</v>
      </c>
      <c r="N1081" s="47"/>
      <c r="O1081" s="47">
        <f>O1079</f>
        <v>15</v>
      </c>
      <c r="P1081" s="47">
        <f t="shared" si="794"/>
        <v>0</v>
      </c>
      <c r="Q1081" s="47">
        <f>P1081+Q1079</f>
        <v>3</v>
      </c>
      <c r="R1081" s="47" t="str">
        <f t="shared" si="796"/>
        <v>15.3</v>
      </c>
      <c r="S1081" s="47"/>
      <c r="T1081" s="47"/>
      <c r="U1081" s="47"/>
      <c r="V1081" s="47"/>
      <c r="W1081" s="47"/>
      <c r="X1081" s="47"/>
      <c r="Y1081" s="47"/>
      <c r="Z1081" s="47"/>
    </row>
    <row r="1082" spans="1:26" s="10" customFormat="1" ht="33.75" outlineLevel="1">
      <c r="A1082" s="115">
        <f t="shared" si="797"/>
        <v>418</v>
      </c>
      <c r="B1082" s="146" t="str">
        <f t="shared" si="798"/>
        <v>15.4</v>
      </c>
      <c r="C1082" s="126" t="s">
        <v>225</v>
      </c>
      <c r="D1082" s="134" t="s">
        <v>47</v>
      </c>
      <c r="E1082" s="153">
        <v>1</v>
      </c>
      <c r="F1082" s="119">
        <v>0</v>
      </c>
      <c r="G1082" s="119">
        <f t="shared" ref="G1082:G1085" si="800">E1082*F1082</f>
        <v>0</v>
      </c>
      <c r="H1082" s="119" t="str">
        <f t="shared" si="799"/>
        <v>vlastní</v>
      </c>
      <c r="I1082" s="47"/>
      <c r="J1082" s="47"/>
      <c r="K1082" s="47"/>
      <c r="L1082" s="47">
        <f t="shared" si="771"/>
        <v>1</v>
      </c>
      <c r="M1082" s="47">
        <f t="shared" si="772"/>
        <v>418</v>
      </c>
      <c r="N1082" s="47"/>
      <c r="O1082" s="47">
        <f t="shared" si="793"/>
        <v>15</v>
      </c>
      <c r="P1082" s="47">
        <f t="shared" si="794"/>
        <v>1</v>
      </c>
      <c r="Q1082" s="47">
        <f t="shared" si="795"/>
        <v>4</v>
      </c>
      <c r="R1082" s="47" t="str">
        <f t="shared" si="796"/>
        <v>15.4</v>
      </c>
      <c r="S1082" s="47"/>
      <c r="T1082" s="47"/>
      <c r="U1082" s="47"/>
      <c r="V1082" s="47"/>
      <c r="W1082" s="47"/>
      <c r="X1082" s="47"/>
      <c r="Y1082" s="47"/>
      <c r="Z1082" s="47"/>
    </row>
    <row r="1083" spans="1:26" s="10" customFormat="1" outlineLevel="1">
      <c r="A1083" s="115"/>
      <c r="B1083" s="146"/>
      <c r="C1083" s="126" t="s">
        <v>159</v>
      </c>
      <c r="D1083" s="134"/>
      <c r="E1083" s="153"/>
      <c r="F1083" s="119"/>
      <c r="G1083" s="119"/>
      <c r="H1083" s="119"/>
      <c r="I1083" s="47"/>
      <c r="J1083" s="47"/>
      <c r="K1083" s="47"/>
      <c r="L1083" s="47">
        <f t="shared" si="771"/>
        <v>0</v>
      </c>
      <c r="M1083" s="47">
        <f t="shared" si="772"/>
        <v>418</v>
      </c>
      <c r="N1083" s="47"/>
      <c r="O1083" s="47"/>
      <c r="P1083" s="47"/>
      <c r="Q1083" s="47"/>
      <c r="R1083" s="47"/>
      <c r="S1083" s="47"/>
      <c r="T1083" s="47"/>
      <c r="U1083" s="47"/>
      <c r="V1083" s="47"/>
      <c r="W1083" s="47"/>
      <c r="X1083" s="47"/>
      <c r="Y1083" s="47"/>
      <c r="Z1083" s="47"/>
    </row>
    <row r="1084" spans="1:26" s="10" customFormat="1" outlineLevel="1">
      <c r="A1084" s="115"/>
      <c r="B1084" s="146" t="str">
        <f t="shared" si="798"/>
        <v/>
      </c>
      <c r="C1084" s="123"/>
      <c r="D1084" s="124"/>
      <c r="E1084" s="152"/>
      <c r="F1084" s="119"/>
      <c r="G1084" s="119"/>
      <c r="H1084" s="119"/>
      <c r="I1084" s="47"/>
      <c r="J1084" s="47"/>
      <c r="K1084" s="47"/>
      <c r="L1084" s="47">
        <f t="shared" si="771"/>
        <v>0</v>
      </c>
      <c r="M1084" s="47">
        <f t="shared" si="772"/>
        <v>418</v>
      </c>
      <c r="N1084" s="47"/>
      <c r="O1084" s="47">
        <f>O1082</f>
        <v>15</v>
      </c>
      <c r="P1084" s="47">
        <f t="shared" si="794"/>
        <v>0</v>
      </c>
      <c r="Q1084" s="47">
        <f>P1084+Q1082</f>
        <v>4</v>
      </c>
      <c r="R1084" s="47" t="str">
        <f t="shared" si="796"/>
        <v>15.4</v>
      </c>
      <c r="S1084" s="47"/>
      <c r="T1084" s="47"/>
      <c r="U1084" s="47"/>
      <c r="V1084" s="47"/>
      <c r="W1084" s="47"/>
      <c r="X1084" s="47"/>
      <c r="Y1084" s="47"/>
      <c r="Z1084" s="47"/>
    </row>
    <row r="1085" spans="1:26" s="10" customFormat="1" ht="22.5" outlineLevel="1">
      <c r="A1085" s="115">
        <f t="shared" ref="A1085" si="801">IF(L1085=1,M1085,"")</f>
        <v>419</v>
      </c>
      <c r="B1085" s="146" t="str">
        <f t="shared" si="798"/>
        <v>15.5</v>
      </c>
      <c r="C1085" s="126" t="s">
        <v>226</v>
      </c>
      <c r="D1085" s="134" t="s">
        <v>47</v>
      </c>
      <c r="E1085" s="153">
        <v>2</v>
      </c>
      <c r="F1085" s="119">
        <v>0</v>
      </c>
      <c r="G1085" s="119">
        <f t="shared" si="800"/>
        <v>0</v>
      </c>
      <c r="H1085" s="119" t="str">
        <f t="shared" ref="H1085" si="802">IF(ISBLANK(D1085),"","vlastní")</f>
        <v>vlastní</v>
      </c>
      <c r="I1085" s="47"/>
      <c r="J1085" s="47"/>
      <c r="K1085" s="47"/>
      <c r="L1085" s="47">
        <f t="shared" si="771"/>
        <v>1</v>
      </c>
      <c r="M1085" s="47">
        <f t="shared" si="772"/>
        <v>419</v>
      </c>
      <c r="N1085" s="47"/>
      <c r="O1085" s="47">
        <f t="shared" si="793"/>
        <v>15</v>
      </c>
      <c r="P1085" s="47">
        <f t="shared" si="794"/>
        <v>1</v>
      </c>
      <c r="Q1085" s="47">
        <f t="shared" si="795"/>
        <v>5</v>
      </c>
      <c r="R1085" s="47" t="str">
        <f t="shared" si="796"/>
        <v>15.5</v>
      </c>
      <c r="S1085" s="47"/>
      <c r="T1085" s="47"/>
      <c r="U1085" s="47"/>
      <c r="V1085" s="47"/>
      <c r="W1085" s="47"/>
      <c r="X1085" s="47"/>
      <c r="Y1085" s="47"/>
      <c r="Z1085" s="47"/>
    </row>
    <row r="1086" spans="1:26" s="10" customFormat="1" outlineLevel="1">
      <c r="A1086" s="115"/>
      <c r="B1086" s="146" t="str">
        <f t="shared" si="798"/>
        <v/>
      </c>
      <c r="C1086" s="123"/>
      <c r="D1086" s="124"/>
      <c r="E1086" s="152"/>
      <c r="F1086" s="119"/>
      <c r="G1086" s="119"/>
      <c r="H1086" s="119"/>
      <c r="I1086" s="47"/>
      <c r="J1086" s="47"/>
      <c r="K1086" s="47"/>
      <c r="L1086" s="47">
        <f t="shared" si="771"/>
        <v>0</v>
      </c>
      <c r="M1086" s="47">
        <f t="shared" si="772"/>
        <v>419</v>
      </c>
      <c r="N1086" s="47"/>
      <c r="O1086" s="47">
        <f t="shared" si="793"/>
        <v>15</v>
      </c>
      <c r="P1086" s="47">
        <f t="shared" si="794"/>
        <v>0</v>
      </c>
      <c r="Q1086" s="47">
        <f t="shared" si="795"/>
        <v>5</v>
      </c>
      <c r="R1086" s="47" t="str">
        <f t="shared" si="796"/>
        <v>15.5</v>
      </c>
      <c r="S1086" s="47"/>
      <c r="T1086" s="47"/>
      <c r="U1086" s="47"/>
      <c r="V1086" s="47"/>
      <c r="W1086" s="47"/>
      <c r="X1086" s="47"/>
      <c r="Y1086" s="47"/>
      <c r="Z1086" s="47"/>
    </row>
    <row r="1087" spans="1:26" s="10" customFormat="1" ht="22.5" outlineLevel="1">
      <c r="A1087" s="115">
        <f t="shared" ref="A1087:A1088" si="803">IF(L1087=1,M1087,"")</f>
        <v>420</v>
      </c>
      <c r="B1087" s="146" t="str">
        <f t="shared" si="798"/>
        <v>15.6</v>
      </c>
      <c r="C1087" s="126" t="s">
        <v>98</v>
      </c>
      <c r="D1087" s="127" t="s">
        <v>47</v>
      </c>
      <c r="E1087" s="119">
        <v>2</v>
      </c>
      <c r="F1087" s="135">
        <v>0</v>
      </c>
      <c r="G1087" s="119">
        <f>E1087*F1087</f>
        <v>0</v>
      </c>
      <c r="H1087" s="119" t="str">
        <f t="shared" ref="H1087:H1088" si="804">IF(ISBLANK(D1087),"","vlastní")</f>
        <v>vlastní</v>
      </c>
      <c r="I1087" s="47"/>
      <c r="J1087" s="47"/>
      <c r="K1087" s="47"/>
      <c r="L1087" s="47">
        <f t="shared" si="771"/>
        <v>1</v>
      </c>
      <c r="M1087" s="47">
        <f t="shared" si="772"/>
        <v>420</v>
      </c>
      <c r="N1087" s="47"/>
      <c r="O1087" s="47">
        <f t="shared" si="793"/>
        <v>15</v>
      </c>
      <c r="P1087" s="47">
        <f t="shared" ref="P1087:P1092" si="805">IF(ISTEXT(D1087),1,0)</f>
        <v>1</v>
      </c>
      <c r="Q1087" s="47">
        <f t="shared" ref="Q1087:Q1092" si="806">P1087+Q1086</f>
        <v>6</v>
      </c>
      <c r="R1087" s="47" t="str">
        <f t="shared" ref="R1087:R1092" si="807">CONCATENATE(O1087,".",Q1087)</f>
        <v>15.6</v>
      </c>
      <c r="S1087" s="47"/>
      <c r="T1087" s="47"/>
      <c r="U1087" s="47"/>
      <c r="V1087" s="47"/>
      <c r="W1087" s="47"/>
      <c r="X1087" s="47"/>
      <c r="Y1087" s="47"/>
      <c r="Z1087" s="47"/>
    </row>
    <row r="1088" spans="1:26" s="10" customFormat="1" outlineLevel="1">
      <c r="A1088" s="115" t="str">
        <f t="shared" si="803"/>
        <v/>
      </c>
      <c r="B1088" s="146" t="str">
        <f t="shared" si="798"/>
        <v/>
      </c>
      <c r="C1088" s="123"/>
      <c r="D1088" s="128"/>
      <c r="E1088" s="152"/>
      <c r="F1088" s="119"/>
      <c r="G1088" s="119"/>
      <c r="H1088" s="119" t="str">
        <f t="shared" si="804"/>
        <v/>
      </c>
      <c r="I1088" s="47"/>
      <c r="J1088" s="47"/>
      <c r="K1088" s="47"/>
      <c r="L1088" s="47">
        <f t="shared" si="771"/>
        <v>0</v>
      </c>
      <c r="M1088" s="47">
        <f t="shared" si="772"/>
        <v>420</v>
      </c>
      <c r="N1088" s="47"/>
      <c r="O1088" s="47">
        <f t="shared" si="793"/>
        <v>15</v>
      </c>
      <c r="P1088" s="47">
        <f t="shared" si="805"/>
        <v>0</v>
      </c>
      <c r="Q1088" s="47">
        <f t="shared" si="806"/>
        <v>6</v>
      </c>
      <c r="R1088" s="47" t="str">
        <f t="shared" si="807"/>
        <v>15.6</v>
      </c>
      <c r="S1088" s="47"/>
      <c r="T1088" s="47"/>
      <c r="U1088" s="47"/>
      <c r="V1088" s="47"/>
      <c r="W1088" s="47"/>
      <c r="X1088" s="47"/>
      <c r="Y1088" s="47"/>
      <c r="Z1088" s="47"/>
    </row>
    <row r="1089" spans="1:26" s="10" customFormat="1" ht="56.25" outlineLevel="1">
      <c r="A1089" s="115">
        <f t="shared" ref="A1089:A1092" si="808">IF(L1089=1,M1089,"")</f>
        <v>421</v>
      </c>
      <c r="B1089" s="146" t="str">
        <f t="shared" ref="B1089:B1092" si="809">IF(P1089=1,R1089,"")</f>
        <v>15.7</v>
      </c>
      <c r="C1089" s="129" t="s">
        <v>58</v>
      </c>
      <c r="D1089" s="127" t="s">
        <v>45</v>
      </c>
      <c r="E1089" s="119">
        <v>53</v>
      </c>
      <c r="F1089" s="119">
        <v>0</v>
      </c>
      <c r="G1089" s="119">
        <f>E1089*F1089</f>
        <v>0</v>
      </c>
      <c r="H1089" s="119" t="str">
        <f t="shared" ref="H1089:H1096" si="810">IF(ISBLANK(D1089),"","vlastní")</f>
        <v>vlastní</v>
      </c>
      <c r="I1089" s="47"/>
      <c r="J1089" s="47"/>
      <c r="K1089" s="47"/>
      <c r="L1089" s="47">
        <f t="shared" si="771"/>
        <v>1</v>
      </c>
      <c r="M1089" s="47">
        <f t="shared" si="772"/>
        <v>421</v>
      </c>
      <c r="N1089" s="47"/>
      <c r="O1089" s="47">
        <f t="shared" si="793"/>
        <v>15</v>
      </c>
      <c r="P1089" s="47">
        <f t="shared" si="805"/>
        <v>1</v>
      </c>
      <c r="Q1089" s="47">
        <f t="shared" si="806"/>
        <v>7</v>
      </c>
      <c r="R1089" s="47" t="str">
        <f t="shared" si="807"/>
        <v>15.7</v>
      </c>
      <c r="S1089" s="47"/>
      <c r="T1089" s="47"/>
      <c r="U1089" s="47"/>
      <c r="V1089" s="47"/>
      <c r="W1089" s="47"/>
      <c r="X1089" s="47"/>
      <c r="Y1089" s="47"/>
      <c r="Z1089" s="47"/>
    </row>
    <row r="1090" spans="1:26" s="10" customFormat="1" outlineLevel="1">
      <c r="A1090" s="115" t="str">
        <f t="shared" si="808"/>
        <v/>
      </c>
      <c r="B1090" s="146" t="str">
        <f t="shared" si="809"/>
        <v/>
      </c>
      <c r="C1090" s="123"/>
      <c r="D1090" s="128"/>
      <c r="E1090" s="152"/>
      <c r="F1090" s="119"/>
      <c r="G1090" s="119"/>
      <c r="H1090" s="119" t="str">
        <f t="shared" si="810"/>
        <v/>
      </c>
      <c r="I1090" s="47"/>
      <c r="J1090" s="47"/>
      <c r="K1090" s="47"/>
      <c r="L1090" s="47">
        <f t="shared" si="771"/>
        <v>0</v>
      </c>
      <c r="M1090" s="47">
        <f t="shared" si="772"/>
        <v>421</v>
      </c>
      <c r="N1090" s="47"/>
      <c r="O1090" s="47">
        <f t="shared" si="793"/>
        <v>15</v>
      </c>
      <c r="P1090" s="47">
        <f t="shared" si="805"/>
        <v>0</v>
      </c>
      <c r="Q1090" s="47">
        <f t="shared" si="806"/>
        <v>7</v>
      </c>
      <c r="R1090" s="47" t="str">
        <f t="shared" si="807"/>
        <v>15.7</v>
      </c>
      <c r="S1090" s="47"/>
      <c r="T1090" s="47"/>
      <c r="U1090" s="47"/>
      <c r="V1090" s="47"/>
      <c r="W1090" s="47"/>
      <c r="X1090" s="47"/>
      <c r="Y1090" s="47"/>
      <c r="Z1090" s="47"/>
    </row>
    <row r="1091" spans="1:26" s="10" customFormat="1" ht="67.5" outlineLevel="1">
      <c r="A1091" s="115">
        <f t="shared" si="808"/>
        <v>422</v>
      </c>
      <c r="B1091" s="146" t="str">
        <f t="shared" si="809"/>
        <v>15.8</v>
      </c>
      <c r="C1091" s="129" t="s">
        <v>234</v>
      </c>
      <c r="D1091" s="127" t="s">
        <v>45</v>
      </c>
      <c r="E1091" s="119">
        <v>23</v>
      </c>
      <c r="F1091" s="119">
        <v>0</v>
      </c>
      <c r="G1091" s="119">
        <f>E1091*F1091</f>
        <v>0</v>
      </c>
      <c r="H1091" s="119" t="str">
        <f t="shared" si="810"/>
        <v>vlastní</v>
      </c>
      <c r="I1091" s="47"/>
      <c r="J1091" s="47"/>
      <c r="K1091" s="47"/>
      <c r="L1091" s="47">
        <f t="shared" si="771"/>
        <v>1</v>
      </c>
      <c r="M1091" s="47">
        <f t="shared" si="772"/>
        <v>422</v>
      </c>
      <c r="N1091" s="47"/>
      <c r="O1091" s="47">
        <f t="shared" si="793"/>
        <v>15</v>
      </c>
      <c r="P1091" s="47">
        <f t="shared" si="805"/>
        <v>1</v>
      </c>
      <c r="Q1091" s="47">
        <f t="shared" si="806"/>
        <v>8</v>
      </c>
      <c r="R1091" s="47" t="str">
        <f t="shared" si="807"/>
        <v>15.8</v>
      </c>
      <c r="S1091" s="47"/>
      <c r="T1091" s="47"/>
      <c r="U1091" s="47"/>
      <c r="V1091" s="47"/>
      <c r="W1091" s="47"/>
      <c r="X1091" s="47"/>
      <c r="Y1091" s="47"/>
      <c r="Z1091" s="47"/>
    </row>
    <row r="1092" spans="1:26" s="10" customFormat="1" outlineLevel="1">
      <c r="A1092" s="115" t="str">
        <f t="shared" si="808"/>
        <v/>
      </c>
      <c r="B1092" s="146" t="str">
        <f t="shared" si="809"/>
        <v/>
      </c>
      <c r="C1092" s="123"/>
      <c r="D1092" s="128"/>
      <c r="E1092" s="152"/>
      <c r="F1092" s="119"/>
      <c r="G1092" s="119"/>
      <c r="H1092" s="119" t="str">
        <f t="shared" si="810"/>
        <v/>
      </c>
      <c r="I1092" s="47"/>
      <c r="J1092" s="47"/>
      <c r="K1092" s="47"/>
      <c r="L1092" s="47">
        <f t="shared" si="771"/>
        <v>0</v>
      </c>
      <c r="M1092" s="47">
        <f t="shared" si="772"/>
        <v>422</v>
      </c>
      <c r="N1092" s="47"/>
      <c r="O1092" s="47">
        <f t="shared" si="793"/>
        <v>15</v>
      </c>
      <c r="P1092" s="47">
        <f t="shared" si="805"/>
        <v>0</v>
      </c>
      <c r="Q1092" s="47">
        <f t="shared" si="806"/>
        <v>8</v>
      </c>
      <c r="R1092" s="47" t="str">
        <f t="shared" si="807"/>
        <v>15.8</v>
      </c>
      <c r="S1092" s="47"/>
      <c r="T1092" s="47"/>
      <c r="U1092" s="47"/>
      <c r="V1092" s="47"/>
      <c r="W1092" s="47"/>
      <c r="X1092" s="47"/>
      <c r="Y1092" s="47"/>
      <c r="Z1092" s="47"/>
    </row>
    <row r="1093" spans="1:26" s="10" customFormat="1">
      <c r="A1093" s="111" t="s">
        <v>44</v>
      </c>
      <c r="B1093" s="202">
        <v>16</v>
      </c>
      <c r="C1093" s="112" t="s">
        <v>238</v>
      </c>
      <c r="D1093" s="113"/>
      <c r="E1093" s="114"/>
      <c r="F1093" s="114"/>
      <c r="G1093" s="114">
        <f>SUM(G1094:G1108)</f>
        <v>0</v>
      </c>
      <c r="H1093" s="114" t="str">
        <f t="shared" si="810"/>
        <v/>
      </c>
      <c r="J1093" s="47"/>
      <c r="L1093" s="47">
        <f t="shared" si="771"/>
        <v>0</v>
      </c>
      <c r="M1093" s="47">
        <f t="shared" si="772"/>
        <v>422</v>
      </c>
      <c r="N1093" s="47"/>
      <c r="O1093" s="47"/>
    </row>
    <row r="1094" spans="1:26" s="10" customFormat="1" ht="45" outlineLevel="1">
      <c r="A1094" s="115">
        <f>IF(L1094=1,M1094,"")</f>
        <v>423</v>
      </c>
      <c r="B1094" s="203" t="str">
        <f t="shared" ref="B1094:B1108" si="811">IF(P1094=1,R1094,"")</f>
        <v>16A-F.1</v>
      </c>
      <c r="C1094" s="126" t="s">
        <v>228</v>
      </c>
      <c r="D1094" s="136" t="s">
        <v>47</v>
      </c>
      <c r="E1094" s="137">
        <v>6</v>
      </c>
      <c r="F1094" s="135">
        <v>0</v>
      </c>
      <c r="G1094" s="137">
        <f>E1094*F1094</f>
        <v>0</v>
      </c>
      <c r="H1094" s="137" t="str">
        <f t="shared" si="810"/>
        <v>vlastní</v>
      </c>
      <c r="J1094" s="47"/>
      <c r="L1094" s="47">
        <f t="shared" si="771"/>
        <v>1</v>
      </c>
      <c r="M1094" s="47">
        <f t="shared" si="772"/>
        <v>423</v>
      </c>
      <c r="N1094" s="47"/>
      <c r="O1094" s="47" t="s">
        <v>239</v>
      </c>
      <c r="P1094" s="47">
        <f t="shared" ref="P1094:P1095" si="812">IF(ISTEXT(D1094),1,0)</f>
        <v>1</v>
      </c>
      <c r="Q1094" s="47">
        <f>P1094+Q1093</f>
        <v>1</v>
      </c>
      <c r="R1094" s="47" t="str">
        <f t="shared" ref="R1094:R1095" si="813">CONCATENATE(O1094,".",Q1094)</f>
        <v>16A-F.1</v>
      </c>
    </row>
    <row r="1095" spans="1:26" s="10" customFormat="1" outlineLevel="1">
      <c r="A1095" s="115" t="str">
        <f t="shared" ref="A1095:A1096" si="814">IF(L1095=1,M1095,"")</f>
        <v/>
      </c>
      <c r="B1095" s="203" t="str">
        <f t="shared" si="811"/>
        <v/>
      </c>
      <c r="C1095" s="204"/>
      <c r="D1095" s="127"/>
      <c r="E1095" s="119"/>
      <c r="F1095" s="119"/>
      <c r="G1095" s="119"/>
      <c r="H1095" s="119" t="str">
        <f t="shared" si="810"/>
        <v/>
      </c>
      <c r="J1095" s="47"/>
      <c r="L1095" s="47">
        <f t="shared" si="771"/>
        <v>0</v>
      </c>
      <c r="M1095" s="47">
        <f t="shared" si="772"/>
        <v>423</v>
      </c>
      <c r="N1095" s="47"/>
      <c r="O1095" s="47" t="str">
        <f>O1094</f>
        <v>16A-F</v>
      </c>
      <c r="P1095" s="47">
        <f t="shared" si="812"/>
        <v>0</v>
      </c>
      <c r="Q1095" s="47">
        <f>P1095+Q1094</f>
        <v>1</v>
      </c>
      <c r="R1095" s="47" t="str">
        <f t="shared" si="813"/>
        <v>16A-F.1</v>
      </c>
    </row>
    <row r="1096" spans="1:26" s="10" customFormat="1" ht="22.5" outlineLevel="1">
      <c r="A1096" s="115">
        <f t="shared" si="814"/>
        <v>424</v>
      </c>
      <c r="B1096" s="203" t="str">
        <f t="shared" si="811"/>
        <v>16A-F.2</v>
      </c>
      <c r="C1096" s="129" t="s">
        <v>229</v>
      </c>
      <c r="D1096" s="127" t="s">
        <v>47</v>
      </c>
      <c r="E1096" s="119">
        <v>12</v>
      </c>
      <c r="F1096" s="135">
        <v>0</v>
      </c>
      <c r="G1096" s="119">
        <f>E1096*F1096</f>
        <v>0</v>
      </c>
      <c r="H1096" s="119" t="str">
        <f t="shared" si="810"/>
        <v>vlastní</v>
      </c>
      <c r="J1096" s="47"/>
      <c r="L1096" s="47">
        <f t="shared" si="771"/>
        <v>1</v>
      </c>
      <c r="M1096" s="47">
        <f t="shared" si="772"/>
        <v>424</v>
      </c>
      <c r="N1096" s="47"/>
      <c r="O1096" s="47" t="str">
        <f t="shared" ref="O1096:O1108" si="815">O1095</f>
        <v>16A-F</v>
      </c>
      <c r="P1096" s="47">
        <f t="shared" ref="P1096:P1108" si="816">IF(ISTEXT(D1096),1,0)</f>
        <v>1</v>
      </c>
      <c r="Q1096" s="47">
        <f t="shared" ref="Q1096:Q1108" si="817">P1096+Q1095</f>
        <v>2</v>
      </c>
      <c r="R1096" s="47" t="str">
        <f t="shared" ref="R1096:R1108" si="818">CONCATENATE(O1096,".",Q1096)</f>
        <v>16A-F.2</v>
      </c>
    </row>
    <row r="1097" spans="1:26" s="10" customFormat="1" outlineLevel="1">
      <c r="A1097" s="115" t="str">
        <f t="shared" ref="A1097:A1108" si="819">IF(L1097=1,M1097,"")</f>
        <v/>
      </c>
      <c r="B1097" s="203" t="str">
        <f t="shared" si="811"/>
        <v/>
      </c>
      <c r="C1097" s="204"/>
      <c r="D1097" s="117"/>
      <c r="E1097" s="119"/>
      <c r="F1097" s="119"/>
      <c r="G1097" s="119"/>
      <c r="H1097" s="119" t="str">
        <f t="shared" ref="H1097:H1188" si="820">IF(ISBLANK(D1097),"","vlastní")</f>
        <v/>
      </c>
      <c r="J1097" s="47"/>
      <c r="L1097" s="47">
        <f t="shared" ref="L1097:L1160" si="821">IF(ISTEXT(D1097),1,0)</f>
        <v>0</v>
      </c>
      <c r="M1097" s="47">
        <f t="shared" ref="M1097:M1160" si="822">L1097+M1096</f>
        <v>424</v>
      </c>
      <c r="N1097" s="47"/>
      <c r="O1097" s="47" t="str">
        <f t="shared" si="815"/>
        <v>16A-F</v>
      </c>
      <c r="P1097" s="47">
        <f t="shared" si="816"/>
        <v>0</v>
      </c>
      <c r="Q1097" s="47">
        <f t="shared" si="817"/>
        <v>2</v>
      </c>
      <c r="R1097" s="47" t="str">
        <f t="shared" si="818"/>
        <v>16A-F.2</v>
      </c>
    </row>
    <row r="1098" spans="1:26" s="10" customFormat="1" ht="22.5" outlineLevel="1">
      <c r="A1098" s="115">
        <f t="shared" si="819"/>
        <v>425</v>
      </c>
      <c r="B1098" s="203" t="str">
        <f t="shared" si="811"/>
        <v>16A-F.3</v>
      </c>
      <c r="C1098" s="126" t="s">
        <v>230</v>
      </c>
      <c r="D1098" s="117" t="s">
        <v>47</v>
      </c>
      <c r="E1098" s="119">
        <v>6</v>
      </c>
      <c r="F1098" s="135">
        <v>0</v>
      </c>
      <c r="G1098" s="119">
        <f>E1098*F1098</f>
        <v>0</v>
      </c>
      <c r="H1098" s="119" t="str">
        <f t="shared" si="820"/>
        <v>vlastní</v>
      </c>
      <c r="J1098" s="47"/>
      <c r="L1098" s="47">
        <f t="shared" si="821"/>
        <v>1</v>
      </c>
      <c r="M1098" s="47">
        <f t="shared" si="822"/>
        <v>425</v>
      </c>
      <c r="N1098" s="47"/>
      <c r="O1098" s="47" t="str">
        <f t="shared" si="815"/>
        <v>16A-F</v>
      </c>
      <c r="P1098" s="47">
        <f t="shared" si="816"/>
        <v>1</v>
      </c>
      <c r="Q1098" s="47">
        <f t="shared" si="817"/>
        <v>3</v>
      </c>
      <c r="R1098" s="47" t="str">
        <f t="shared" si="818"/>
        <v>16A-F.3</v>
      </c>
    </row>
    <row r="1099" spans="1:26" s="10" customFormat="1" outlineLevel="1">
      <c r="A1099" s="115" t="str">
        <f t="shared" si="819"/>
        <v/>
      </c>
      <c r="B1099" s="203" t="str">
        <f t="shared" si="811"/>
        <v/>
      </c>
      <c r="C1099" s="204"/>
      <c r="D1099" s="117"/>
      <c r="E1099" s="119"/>
      <c r="F1099" s="119"/>
      <c r="G1099" s="119"/>
      <c r="H1099" s="119" t="str">
        <f t="shared" si="820"/>
        <v/>
      </c>
      <c r="J1099" s="47"/>
      <c r="L1099" s="47">
        <f t="shared" si="821"/>
        <v>0</v>
      </c>
      <c r="M1099" s="47">
        <f t="shared" si="822"/>
        <v>425</v>
      </c>
      <c r="N1099" s="47"/>
      <c r="O1099" s="47" t="str">
        <f t="shared" si="815"/>
        <v>16A-F</v>
      </c>
      <c r="P1099" s="47">
        <f t="shared" si="816"/>
        <v>0</v>
      </c>
      <c r="Q1099" s="47">
        <f t="shared" si="817"/>
        <v>3</v>
      </c>
      <c r="R1099" s="47" t="str">
        <f t="shared" si="818"/>
        <v>16A-F.3</v>
      </c>
    </row>
    <row r="1100" spans="1:26" s="10" customFormat="1" ht="22.5" outlineLevel="1">
      <c r="A1100" s="115">
        <f t="shared" si="819"/>
        <v>426</v>
      </c>
      <c r="B1100" s="146" t="str">
        <f t="shared" si="811"/>
        <v>16A-F.4</v>
      </c>
      <c r="C1100" s="126" t="s">
        <v>237</v>
      </c>
      <c r="D1100" s="134" t="s">
        <v>47</v>
      </c>
      <c r="E1100" s="153">
        <v>6</v>
      </c>
      <c r="F1100" s="119">
        <v>0</v>
      </c>
      <c r="G1100" s="119">
        <f t="shared" ref="G1100" si="823">E1100*F1100</f>
        <v>0</v>
      </c>
      <c r="H1100" s="119" t="str">
        <f t="shared" si="820"/>
        <v>vlastní</v>
      </c>
      <c r="I1100" s="47"/>
      <c r="J1100" s="47"/>
      <c r="K1100" s="47"/>
      <c r="L1100" s="47">
        <f t="shared" si="821"/>
        <v>1</v>
      </c>
      <c r="M1100" s="47">
        <f t="shared" si="822"/>
        <v>426</v>
      </c>
      <c r="N1100" s="47"/>
      <c r="O1100" s="47" t="str">
        <f t="shared" si="815"/>
        <v>16A-F</v>
      </c>
      <c r="P1100" s="47">
        <f t="shared" si="816"/>
        <v>1</v>
      </c>
      <c r="Q1100" s="47">
        <f t="shared" si="817"/>
        <v>4</v>
      </c>
      <c r="R1100" s="47" t="str">
        <f t="shared" si="818"/>
        <v>16A-F.4</v>
      </c>
      <c r="S1100" s="47"/>
      <c r="T1100" s="47"/>
      <c r="U1100" s="47"/>
      <c r="V1100" s="47"/>
      <c r="W1100" s="47"/>
      <c r="X1100" s="47"/>
      <c r="Y1100" s="47"/>
      <c r="Z1100" s="47"/>
    </row>
    <row r="1101" spans="1:26" s="10" customFormat="1" outlineLevel="1">
      <c r="A1101" s="115"/>
      <c r="B1101" s="146" t="str">
        <f t="shared" si="811"/>
        <v/>
      </c>
      <c r="C1101" s="123"/>
      <c r="D1101" s="124"/>
      <c r="E1101" s="152"/>
      <c r="F1101" s="119"/>
      <c r="G1101" s="119"/>
      <c r="H1101" s="119"/>
      <c r="I1101" s="47"/>
      <c r="J1101" s="47"/>
      <c r="K1101" s="47"/>
      <c r="L1101" s="47">
        <f t="shared" si="821"/>
        <v>0</v>
      </c>
      <c r="M1101" s="47">
        <f t="shared" si="822"/>
        <v>426</v>
      </c>
      <c r="N1101" s="47"/>
      <c r="O1101" s="47" t="str">
        <f t="shared" si="815"/>
        <v>16A-F</v>
      </c>
      <c r="P1101" s="47">
        <f t="shared" si="816"/>
        <v>0</v>
      </c>
      <c r="Q1101" s="47">
        <f t="shared" si="817"/>
        <v>4</v>
      </c>
      <c r="R1101" s="47" t="str">
        <f t="shared" si="818"/>
        <v>16A-F.4</v>
      </c>
      <c r="S1101" s="47"/>
      <c r="T1101" s="47"/>
      <c r="U1101" s="47"/>
      <c r="V1101" s="47"/>
      <c r="W1101" s="47"/>
      <c r="X1101" s="47"/>
      <c r="Y1101" s="47"/>
      <c r="Z1101" s="47"/>
    </row>
    <row r="1102" spans="1:26" s="10" customFormat="1" ht="22.5" outlineLevel="1">
      <c r="A1102" s="115">
        <f t="shared" si="819"/>
        <v>427</v>
      </c>
      <c r="B1102" s="203" t="str">
        <f t="shared" si="811"/>
        <v>16A-F.5</v>
      </c>
      <c r="C1102" s="126" t="s">
        <v>235</v>
      </c>
      <c r="D1102" s="127" t="s">
        <v>47</v>
      </c>
      <c r="E1102" s="119">
        <v>6</v>
      </c>
      <c r="F1102" s="119">
        <v>0</v>
      </c>
      <c r="G1102" s="119">
        <f>E1102*F1102</f>
        <v>0</v>
      </c>
      <c r="H1102" s="119" t="str">
        <f t="shared" si="820"/>
        <v>vlastní</v>
      </c>
      <c r="J1102" s="47"/>
      <c r="L1102" s="47">
        <f t="shared" si="821"/>
        <v>1</v>
      </c>
      <c r="M1102" s="47">
        <f t="shared" si="822"/>
        <v>427</v>
      </c>
      <c r="N1102" s="47"/>
      <c r="O1102" s="47" t="str">
        <f t="shared" si="815"/>
        <v>16A-F</v>
      </c>
      <c r="P1102" s="47">
        <f t="shared" si="816"/>
        <v>1</v>
      </c>
      <c r="Q1102" s="47">
        <f t="shared" si="817"/>
        <v>5</v>
      </c>
      <c r="R1102" s="47" t="str">
        <f t="shared" si="818"/>
        <v>16A-F.5</v>
      </c>
    </row>
    <row r="1103" spans="1:26" s="10" customFormat="1" outlineLevel="1">
      <c r="A1103" s="115"/>
      <c r="B1103" s="203"/>
      <c r="C1103" s="126" t="s">
        <v>236</v>
      </c>
      <c r="D1103" s="127"/>
      <c r="E1103" s="119"/>
      <c r="F1103" s="119"/>
      <c r="G1103" s="119"/>
      <c r="H1103" s="119"/>
      <c r="J1103" s="47"/>
      <c r="L1103" s="47">
        <f t="shared" si="821"/>
        <v>0</v>
      </c>
      <c r="M1103" s="47">
        <f t="shared" si="822"/>
        <v>427</v>
      </c>
      <c r="N1103" s="47"/>
      <c r="O1103" s="47" t="str">
        <f t="shared" si="815"/>
        <v>16A-F</v>
      </c>
      <c r="P1103" s="47">
        <f t="shared" si="816"/>
        <v>0</v>
      </c>
      <c r="Q1103" s="47">
        <f t="shared" si="817"/>
        <v>5</v>
      </c>
      <c r="R1103" s="47" t="str">
        <f t="shared" si="818"/>
        <v>16A-F.5</v>
      </c>
    </row>
    <row r="1104" spans="1:26" s="10" customFormat="1" outlineLevel="1">
      <c r="A1104" s="115" t="str">
        <f t="shared" si="819"/>
        <v/>
      </c>
      <c r="B1104" s="203" t="str">
        <f t="shared" si="811"/>
        <v/>
      </c>
      <c r="C1104" s="204"/>
      <c r="D1104" s="205"/>
      <c r="E1104" s="152"/>
      <c r="F1104" s="119"/>
      <c r="G1104" s="119"/>
      <c r="H1104" s="119" t="str">
        <f t="shared" si="820"/>
        <v/>
      </c>
      <c r="J1104" s="47"/>
      <c r="L1104" s="47">
        <f t="shared" si="821"/>
        <v>0</v>
      </c>
      <c r="M1104" s="47">
        <f t="shared" si="822"/>
        <v>427</v>
      </c>
      <c r="N1104" s="47"/>
      <c r="O1104" s="47" t="str">
        <f t="shared" si="815"/>
        <v>16A-F</v>
      </c>
      <c r="P1104" s="47">
        <f t="shared" si="816"/>
        <v>0</v>
      </c>
      <c r="Q1104" s="47">
        <f t="shared" si="817"/>
        <v>5</v>
      </c>
      <c r="R1104" s="47" t="str">
        <f t="shared" si="818"/>
        <v>16A-F.5</v>
      </c>
    </row>
    <row r="1105" spans="1:18" s="10" customFormat="1" ht="56.25" outlineLevel="1">
      <c r="A1105" s="115">
        <f t="shared" si="819"/>
        <v>428</v>
      </c>
      <c r="B1105" s="203" t="str">
        <f t="shared" si="811"/>
        <v>16A-F.6</v>
      </c>
      <c r="C1105" s="129" t="s">
        <v>58</v>
      </c>
      <c r="D1105" s="127" t="s">
        <v>45</v>
      </c>
      <c r="E1105" s="119">
        <v>42</v>
      </c>
      <c r="F1105" s="119">
        <v>0</v>
      </c>
      <c r="G1105" s="119">
        <f>E1105*F1105</f>
        <v>0</v>
      </c>
      <c r="H1105" s="119" t="str">
        <f t="shared" si="820"/>
        <v>vlastní</v>
      </c>
      <c r="J1105" s="47"/>
      <c r="L1105" s="47">
        <f t="shared" si="821"/>
        <v>1</v>
      </c>
      <c r="M1105" s="47">
        <f t="shared" si="822"/>
        <v>428</v>
      </c>
      <c r="N1105" s="47"/>
      <c r="O1105" s="47" t="str">
        <f t="shared" si="815"/>
        <v>16A-F</v>
      </c>
      <c r="P1105" s="47">
        <f t="shared" si="816"/>
        <v>1</v>
      </c>
      <c r="Q1105" s="47">
        <f t="shared" si="817"/>
        <v>6</v>
      </c>
      <c r="R1105" s="47" t="str">
        <f t="shared" si="818"/>
        <v>16A-F.6</v>
      </c>
    </row>
    <row r="1106" spans="1:18" s="10" customFormat="1" outlineLevel="1">
      <c r="A1106" s="115" t="str">
        <f t="shared" si="819"/>
        <v/>
      </c>
      <c r="B1106" s="203" t="str">
        <f t="shared" si="811"/>
        <v/>
      </c>
      <c r="C1106" s="204"/>
      <c r="D1106" s="205"/>
      <c r="E1106" s="152"/>
      <c r="F1106" s="119"/>
      <c r="G1106" s="119"/>
      <c r="H1106" s="119" t="str">
        <f t="shared" si="820"/>
        <v/>
      </c>
      <c r="J1106" s="47"/>
      <c r="L1106" s="47">
        <f t="shared" si="821"/>
        <v>0</v>
      </c>
      <c r="M1106" s="47">
        <f t="shared" si="822"/>
        <v>428</v>
      </c>
      <c r="N1106" s="47"/>
      <c r="O1106" s="47" t="str">
        <f t="shared" si="815"/>
        <v>16A-F</v>
      </c>
      <c r="P1106" s="47">
        <f t="shared" si="816"/>
        <v>0</v>
      </c>
      <c r="Q1106" s="47">
        <f t="shared" si="817"/>
        <v>6</v>
      </c>
      <c r="R1106" s="47" t="str">
        <f t="shared" si="818"/>
        <v>16A-F.6</v>
      </c>
    </row>
    <row r="1107" spans="1:18" s="10" customFormat="1" ht="56.25" outlineLevel="1">
      <c r="A1107" s="115">
        <f t="shared" si="819"/>
        <v>429</v>
      </c>
      <c r="B1107" s="203" t="str">
        <f t="shared" si="811"/>
        <v>16A-F.7</v>
      </c>
      <c r="C1107" s="129" t="s">
        <v>59</v>
      </c>
      <c r="D1107" s="127" t="s">
        <v>45</v>
      </c>
      <c r="E1107" s="119">
        <v>12</v>
      </c>
      <c r="F1107" s="119">
        <v>0</v>
      </c>
      <c r="G1107" s="119">
        <f>E1107*F1107</f>
        <v>0</v>
      </c>
      <c r="H1107" s="119" t="str">
        <f t="shared" si="820"/>
        <v>vlastní</v>
      </c>
      <c r="J1107" s="47"/>
      <c r="L1107" s="47">
        <f t="shared" si="821"/>
        <v>1</v>
      </c>
      <c r="M1107" s="47">
        <f t="shared" si="822"/>
        <v>429</v>
      </c>
      <c r="N1107" s="47"/>
      <c r="O1107" s="47" t="str">
        <f t="shared" si="815"/>
        <v>16A-F</v>
      </c>
      <c r="P1107" s="47">
        <f t="shared" si="816"/>
        <v>1</v>
      </c>
      <c r="Q1107" s="47">
        <f t="shared" si="817"/>
        <v>7</v>
      </c>
      <c r="R1107" s="47" t="str">
        <f t="shared" si="818"/>
        <v>16A-F.7</v>
      </c>
    </row>
    <row r="1108" spans="1:18" s="10" customFormat="1" outlineLevel="1">
      <c r="A1108" s="115" t="str">
        <f t="shared" si="819"/>
        <v/>
      </c>
      <c r="B1108" s="203" t="str">
        <f t="shared" si="811"/>
        <v/>
      </c>
      <c r="C1108" s="204"/>
      <c r="D1108" s="205"/>
      <c r="E1108" s="152"/>
      <c r="F1108" s="119"/>
      <c r="G1108" s="119"/>
      <c r="H1108" s="119" t="str">
        <f t="shared" si="820"/>
        <v/>
      </c>
      <c r="J1108" s="47"/>
      <c r="L1108" s="47">
        <f t="shared" si="821"/>
        <v>0</v>
      </c>
      <c r="M1108" s="47">
        <f t="shared" si="822"/>
        <v>429</v>
      </c>
      <c r="N1108" s="47"/>
      <c r="O1108" s="47" t="str">
        <f t="shared" si="815"/>
        <v>16A-F</v>
      </c>
      <c r="P1108" s="47">
        <f t="shared" si="816"/>
        <v>0</v>
      </c>
      <c r="Q1108" s="47">
        <f t="shared" si="817"/>
        <v>7</v>
      </c>
      <c r="R1108" s="47" t="str">
        <f t="shared" si="818"/>
        <v>16A-F.7</v>
      </c>
    </row>
    <row r="1109" spans="1:18" s="10" customFormat="1">
      <c r="A1109" s="111" t="s">
        <v>44</v>
      </c>
      <c r="B1109" s="202">
        <v>17</v>
      </c>
      <c r="C1109" s="112" t="s">
        <v>264</v>
      </c>
      <c r="D1109" s="113"/>
      <c r="E1109" s="114"/>
      <c r="F1109" s="114"/>
      <c r="G1109" s="114">
        <f>SUM(G1110:G1126)</f>
        <v>0</v>
      </c>
      <c r="H1109" s="114" t="str">
        <f t="shared" si="820"/>
        <v/>
      </c>
      <c r="J1109" s="47"/>
      <c r="L1109" s="47">
        <f t="shared" si="821"/>
        <v>0</v>
      </c>
      <c r="M1109" s="47">
        <f t="shared" si="822"/>
        <v>429</v>
      </c>
      <c r="N1109" s="47"/>
      <c r="O1109" s="47"/>
    </row>
    <row r="1110" spans="1:18" s="10" customFormat="1" ht="56.25" outlineLevel="1">
      <c r="A1110" s="115">
        <f t="shared" ref="A1110:A1126" si="824">IF(L1110=1,M1110,"")</f>
        <v>430</v>
      </c>
      <c r="B1110" s="203" t="str">
        <f t="shared" ref="B1110:B1126" si="825">IF(P1110=1,R1110,"")</f>
        <v>17.1</v>
      </c>
      <c r="C1110" s="126" t="s">
        <v>268</v>
      </c>
      <c r="D1110" s="136" t="s">
        <v>47</v>
      </c>
      <c r="E1110" s="137">
        <v>1</v>
      </c>
      <c r="F1110" s="119">
        <v>0</v>
      </c>
      <c r="G1110" s="137">
        <f>E1110*F1110</f>
        <v>0</v>
      </c>
      <c r="H1110" s="137" t="str">
        <f t="shared" si="820"/>
        <v>vlastní</v>
      </c>
      <c r="J1110" s="47"/>
      <c r="L1110" s="47">
        <f t="shared" si="821"/>
        <v>1</v>
      </c>
      <c r="M1110" s="47">
        <f t="shared" si="822"/>
        <v>430</v>
      </c>
      <c r="N1110" s="47"/>
      <c r="O1110" s="188">
        <v>17</v>
      </c>
      <c r="P1110" s="47">
        <f t="shared" ref="P1110:P1111" si="826">IF(ISTEXT(D1110),1,0)</f>
        <v>1</v>
      </c>
      <c r="Q1110" s="47">
        <f t="shared" ref="Q1110:Q1111" si="827">P1110+Q1109</f>
        <v>1</v>
      </c>
      <c r="R1110" s="47" t="str">
        <f t="shared" ref="R1110:R1111" si="828">CONCATENATE(O1110,".",Q1110)</f>
        <v>17.1</v>
      </c>
    </row>
    <row r="1111" spans="1:18" s="10" customFormat="1" outlineLevel="1">
      <c r="A1111" s="115" t="str">
        <f t="shared" si="824"/>
        <v/>
      </c>
      <c r="B1111" s="203" t="str">
        <f t="shared" si="825"/>
        <v/>
      </c>
      <c r="C1111" s="204"/>
      <c r="D1111" s="127"/>
      <c r="E1111" s="119"/>
      <c r="F1111" s="119"/>
      <c r="G1111" s="119"/>
      <c r="H1111" s="119" t="str">
        <f t="shared" si="820"/>
        <v/>
      </c>
      <c r="J1111" s="47"/>
      <c r="L1111" s="47">
        <f t="shared" si="821"/>
        <v>0</v>
      </c>
      <c r="M1111" s="47">
        <f t="shared" si="822"/>
        <v>430</v>
      </c>
      <c r="N1111" s="47"/>
      <c r="O1111" s="47">
        <f>O1110</f>
        <v>17</v>
      </c>
      <c r="P1111" s="47">
        <f t="shared" si="826"/>
        <v>0</v>
      </c>
      <c r="Q1111" s="47">
        <f t="shared" si="827"/>
        <v>1</v>
      </c>
      <c r="R1111" s="47" t="str">
        <f t="shared" si="828"/>
        <v>17.1</v>
      </c>
    </row>
    <row r="1112" spans="1:18" s="10" customFormat="1" ht="22.5" outlineLevel="1">
      <c r="A1112" s="115">
        <f t="shared" si="824"/>
        <v>431</v>
      </c>
      <c r="B1112" s="203" t="str">
        <f t="shared" si="825"/>
        <v>17.2</v>
      </c>
      <c r="C1112" s="129" t="s">
        <v>265</v>
      </c>
      <c r="D1112" s="127" t="s">
        <v>47</v>
      </c>
      <c r="E1112" s="119">
        <v>2</v>
      </c>
      <c r="F1112" s="135">
        <v>0</v>
      </c>
      <c r="G1112" s="119">
        <f>E1112*F1112</f>
        <v>0</v>
      </c>
      <c r="H1112" s="119" t="str">
        <f t="shared" si="820"/>
        <v>vlastní</v>
      </c>
      <c r="J1112" s="47"/>
      <c r="L1112" s="47">
        <f t="shared" si="821"/>
        <v>1</v>
      </c>
      <c r="M1112" s="47">
        <f t="shared" si="822"/>
        <v>431</v>
      </c>
      <c r="N1112" s="47"/>
      <c r="O1112" s="47">
        <f t="shared" ref="O1112:O1115" si="829">O1111</f>
        <v>17</v>
      </c>
      <c r="P1112" s="47">
        <f t="shared" ref="P1112:P1115" si="830">IF(ISTEXT(D1112),1,0)</f>
        <v>1</v>
      </c>
      <c r="Q1112" s="47">
        <f t="shared" ref="Q1112:Q1115" si="831">P1112+Q1111</f>
        <v>2</v>
      </c>
      <c r="R1112" s="47" t="str">
        <f t="shared" ref="R1112:R1115" si="832">CONCATENATE(O1112,".",Q1112)</f>
        <v>17.2</v>
      </c>
    </row>
    <row r="1113" spans="1:18" s="10" customFormat="1" outlineLevel="1">
      <c r="A1113" s="115" t="str">
        <f t="shared" si="824"/>
        <v/>
      </c>
      <c r="B1113" s="203" t="str">
        <f t="shared" si="825"/>
        <v/>
      </c>
      <c r="C1113" s="204"/>
      <c r="D1113" s="127"/>
      <c r="E1113" s="119"/>
      <c r="F1113" s="119"/>
      <c r="G1113" s="119"/>
      <c r="H1113" s="119" t="str">
        <f t="shared" si="820"/>
        <v/>
      </c>
      <c r="J1113" s="47"/>
      <c r="L1113" s="47">
        <f t="shared" si="821"/>
        <v>0</v>
      </c>
      <c r="M1113" s="47">
        <f t="shared" si="822"/>
        <v>431</v>
      </c>
      <c r="N1113" s="47"/>
      <c r="O1113" s="47">
        <f t="shared" si="829"/>
        <v>17</v>
      </c>
      <c r="P1113" s="47">
        <f t="shared" si="830"/>
        <v>0</v>
      </c>
      <c r="Q1113" s="47">
        <f t="shared" si="831"/>
        <v>2</v>
      </c>
      <c r="R1113" s="47" t="str">
        <f t="shared" si="832"/>
        <v>17.2</v>
      </c>
    </row>
    <row r="1114" spans="1:18" s="10" customFormat="1" ht="33.75" outlineLevel="1">
      <c r="A1114" s="115">
        <f t="shared" si="824"/>
        <v>432</v>
      </c>
      <c r="B1114" s="203" t="str">
        <f t="shared" si="825"/>
        <v>17.3</v>
      </c>
      <c r="C1114" s="126" t="s">
        <v>90</v>
      </c>
      <c r="D1114" s="186" t="s">
        <v>47</v>
      </c>
      <c r="E1114" s="153">
        <v>2</v>
      </c>
      <c r="F1114" s="119">
        <v>0</v>
      </c>
      <c r="G1114" s="119">
        <f>E1114*F1114</f>
        <v>0</v>
      </c>
      <c r="H1114" s="119" t="str">
        <f t="shared" si="820"/>
        <v>vlastní</v>
      </c>
      <c r="J1114" s="47"/>
      <c r="L1114" s="47">
        <f t="shared" si="821"/>
        <v>1</v>
      </c>
      <c r="M1114" s="47">
        <f t="shared" si="822"/>
        <v>432</v>
      </c>
      <c r="N1114" s="47"/>
      <c r="O1114" s="47">
        <f t="shared" si="829"/>
        <v>17</v>
      </c>
      <c r="P1114" s="47">
        <f t="shared" si="830"/>
        <v>1</v>
      </c>
      <c r="Q1114" s="47">
        <f t="shared" si="831"/>
        <v>3</v>
      </c>
      <c r="R1114" s="47" t="str">
        <f t="shared" si="832"/>
        <v>17.3</v>
      </c>
    </row>
    <row r="1115" spans="1:18" s="10" customFormat="1" outlineLevel="1">
      <c r="A1115" s="115" t="str">
        <f t="shared" si="824"/>
        <v/>
      </c>
      <c r="B1115" s="203" t="str">
        <f t="shared" si="825"/>
        <v/>
      </c>
      <c r="C1115" s="204"/>
      <c r="D1115" s="186"/>
      <c r="E1115" s="153"/>
      <c r="F1115" s="119"/>
      <c r="G1115" s="119"/>
      <c r="H1115" s="119" t="str">
        <f t="shared" si="820"/>
        <v/>
      </c>
      <c r="J1115" s="47"/>
      <c r="L1115" s="47">
        <f t="shared" si="821"/>
        <v>0</v>
      </c>
      <c r="M1115" s="47">
        <f t="shared" si="822"/>
        <v>432</v>
      </c>
      <c r="N1115" s="47"/>
      <c r="O1115" s="47">
        <f t="shared" si="829"/>
        <v>17</v>
      </c>
      <c r="P1115" s="47">
        <f t="shared" si="830"/>
        <v>0</v>
      </c>
      <c r="Q1115" s="47">
        <f t="shared" si="831"/>
        <v>3</v>
      </c>
      <c r="R1115" s="47" t="str">
        <f t="shared" si="832"/>
        <v>17.3</v>
      </c>
    </row>
    <row r="1116" spans="1:18" s="10" customFormat="1" ht="67.5" outlineLevel="1">
      <c r="A1116" s="115">
        <f t="shared" si="824"/>
        <v>433</v>
      </c>
      <c r="B1116" s="203" t="str">
        <f t="shared" si="825"/>
        <v>17.4</v>
      </c>
      <c r="C1116" s="125" t="s">
        <v>105</v>
      </c>
      <c r="D1116" s="117" t="s">
        <v>47</v>
      </c>
      <c r="E1116" s="119">
        <v>1</v>
      </c>
      <c r="F1116" s="119">
        <v>0</v>
      </c>
      <c r="G1116" s="119">
        <f>E1116*F1116</f>
        <v>0</v>
      </c>
      <c r="H1116" s="119" t="str">
        <f t="shared" si="820"/>
        <v>vlastní</v>
      </c>
      <c r="J1116" s="47"/>
      <c r="L1116" s="47">
        <f t="shared" si="821"/>
        <v>1</v>
      </c>
      <c r="M1116" s="47">
        <f t="shared" si="822"/>
        <v>433</v>
      </c>
      <c r="N1116" s="47"/>
      <c r="O1116" s="47">
        <f t="shared" ref="O1116:O1122" si="833">O1115</f>
        <v>17</v>
      </c>
      <c r="P1116" s="47">
        <f t="shared" ref="P1116:P1122" si="834">IF(ISTEXT(D1116),1,0)</f>
        <v>1</v>
      </c>
      <c r="Q1116" s="47">
        <f t="shared" ref="Q1116:Q1122" si="835">P1116+Q1115</f>
        <v>4</v>
      </c>
      <c r="R1116" s="47" t="str">
        <f t="shared" ref="R1116:R1122" si="836">CONCATENATE(O1116,".",Q1116)</f>
        <v>17.4</v>
      </c>
    </row>
    <row r="1117" spans="1:18" s="10" customFormat="1" outlineLevel="1">
      <c r="A1117" s="115" t="str">
        <f t="shared" si="824"/>
        <v/>
      </c>
      <c r="B1117" s="203" t="str">
        <f t="shared" si="825"/>
        <v/>
      </c>
      <c r="C1117" s="125" t="s">
        <v>390</v>
      </c>
      <c r="D1117" s="117"/>
      <c r="E1117" s="119"/>
      <c r="F1117" s="119"/>
      <c r="G1117" s="119"/>
      <c r="H1117" s="119" t="str">
        <f t="shared" si="820"/>
        <v/>
      </c>
      <c r="J1117" s="47"/>
      <c r="L1117" s="47">
        <f t="shared" si="821"/>
        <v>0</v>
      </c>
      <c r="M1117" s="47">
        <f t="shared" si="822"/>
        <v>433</v>
      </c>
      <c r="N1117" s="47"/>
      <c r="O1117" s="47">
        <f t="shared" si="833"/>
        <v>17</v>
      </c>
      <c r="P1117" s="47">
        <f t="shared" si="834"/>
        <v>0</v>
      </c>
      <c r="Q1117" s="47">
        <f t="shared" si="835"/>
        <v>4</v>
      </c>
      <c r="R1117" s="47" t="str">
        <f t="shared" si="836"/>
        <v>17.4</v>
      </c>
    </row>
    <row r="1118" spans="1:18" s="10" customFormat="1" outlineLevel="1">
      <c r="A1118" s="115" t="str">
        <f t="shared" si="824"/>
        <v/>
      </c>
      <c r="B1118" s="203" t="str">
        <f t="shared" si="825"/>
        <v/>
      </c>
      <c r="C1118" s="204"/>
      <c r="D1118" s="117"/>
      <c r="E1118" s="119"/>
      <c r="F1118" s="119"/>
      <c r="G1118" s="119"/>
      <c r="H1118" s="119" t="str">
        <f t="shared" si="820"/>
        <v/>
      </c>
      <c r="J1118" s="47"/>
      <c r="L1118" s="47">
        <f t="shared" si="821"/>
        <v>0</v>
      </c>
      <c r="M1118" s="47">
        <f t="shared" si="822"/>
        <v>433</v>
      </c>
      <c r="N1118" s="47"/>
      <c r="O1118" s="47">
        <f t="shared" si="833"/>
        <v>17</v>
      </c>
      <c r="P1118" s="47">
        <f t="shared" si="834"/>
        <v>0</v>
      </c>
      <c r="Q1118" s="47">
        <f t="shared" si="835"/>
        <v>4</v>
      </c>
      <c r="R1118" s="47" t="str">
        <f t="shared" si="836"/>
        <v>17.4</v>
      </c>
    </row>
    <row r="1119" spans="1:18" s="10" customFormat="1" ht="22.5" outlineLevel="1">
      <c r="A1119" s="115">
        <f t="shared" si="824"/>
        <v>434</v>
      </c>
      <c r="B1119" s="203" t="str">
        <f t="shared" si="825"/>
        <v>17.5</v>
      </c>
      <c r="C1119" s="126" t="s">
        <v>266</v>
      </c>
      <c r="D1119" s="117" t="s">
        <v>47</v>
      </c>
      <c r="E1119" s="119">
        <v>1</v>
      </c>
      <c r="F1119" s="135">
        <v>0</v>
      </c>
      <c r="G1119" s="119">
        <f>E1119*F1119</f>
        <v>0</v>
      </c>
      <c r="H1119" s="119" t="str">
        <f t="shared" si="820"/>
        <v>vlastní</v>
      </c>
      <c r="J1119" s="47"/>
      <c r="L1119" s="47">
        <f t="shared" si="821"/>
        <v>1</v>
      </c>
      <c r="M1119" s="47">
        <f t="shared" si="822"/>
        <v>434</v>
      </c>
      <c r="N1119" s="47"/>
      <c r="O1119" s="47">
        <f t="shared" si="833"/>
        <v>17</v>
      </c>
      <c r="P1119" s="47">
        <f t="shared" si="834"/>
        <v>1</v>
      </c>
      <c r="Q1119" s="47">
        <f t="shared" si="835"/>
        <v>5</v>
      </c>
      <c r="R1119" s="47" t="str">
        <f t="shared" si="836"/>
        <v>17.5</v>
      </c>
    </row>
    <row r="1120" spans="1:18" s="10" customFormat="1" outlineLevel="1">
      <c r="A1120" s="115" t="str">
        <f t="shared" si="824"/>
        <v/>
      </c>
      <c r="B1120" s="203" t="str">
        <f t="shared" si="825"/>
        <v/>
      </c>
      <c r="C1120" s="204"/>
      <c r="D1120" s="117"/>
      <c r="E1120" s="119"/>
      <c r="F1120" s="119"/>
      <c r="G1120" s="119"/>
      <c r="H1120" s="119" t="str">
        <f t="shared" si="820"/>
        <v/>
      </c>
      <c r="J1120" s="47"/>
      <c r="L1120" s="47">
        <f t="shared" si="821"/>
        <v>0</v>
      </c>
      <c r="M1120" s="47">
        <f t="shared" si="822"/>
        <v>434</v>
      </c>
      <c r="N1120" s="47"/>
      <c r="O1120" s="47">
        <f t="shared" si="833"/>
        <v>17</v>
      </c>
      <c r="P1120" s="47">
        <f t="shared" si="834"/>
        <v>0</v>
      </c>
      <c r="Q1120" s="47">
        <f t="shared" si="835"/>
        <v>5</v>
      </c>
      <c r="R1120" s="47" t="str">
        <f t="shared" si="836"/>
        <v>17.5</v>
      </c>
    </row>
    <row r="1121" spans="1:18" s="10" customFormat="1" ht="22.5" outlineLevel="1">
      <c r="A1121" s="115">
        <f t="shared" si="824"/>
        <v>435</v>
      </c>
      <c r="B1121" s="203" t="str">
        <f t="shared" si="825"/>
        <v>17.6</v>
      </c>
      <c r="C1121" s="126" t="s">
        <v>114</v>
      </c>
      <c r="D1121" s="117" t="s">
        <v>46</v>
      </c>
      <c r="E1121" s="119">
        <v>3</v>
      </c>
      <c r="F1121" s="119">
        <v>0</v>
      </c>
      <c r="G1121" s="119">
        <f>E1121*F1121</f>
        <v>0</v>
      </c>
      <c r="H1121" s="119" t="str">
        <f t="shared" si="820"/>
        <v>vlastní</v>
      </c>
      <c r="J1121" s="47"/>
      <c r="L1121" s="47">
        <f t="shared" si="821"/>
        <v>1</v>
      </c>
      <c r="M1121" s="47">
        <f t="shared" si="822"/>
        <v>435</v>
      </c>
      <c r="N1121" s="47"/>
      <c r="O1121" s="47">
        <f t="shared" si="833"/>
        <v>17</v>
      </c>
      <c r="P1121" s="47">
        <f t="shared" si="834"/>
        <v>1</v>
      </c>
      <c r="Q1121" s="47">
        <f t="shared" si="835"/>
        <v>6</v>
      </c>
      <c r="R1121" s="47" t="str">
        <f t="shared" si="836"/>
        <v>17.6</v>
      </c>
    </row>
    <row r="1122" spans="1:18" s="10" customFormat="1" outlineLevel="1">
      <c r="A1122" s="115" t="str">
        <f t="shared" si="824"/>
        <v/>
      </c>
      <c r="B1122" s="203" t="str">
        <f t="shared" si="825"/>
        <v/>
      </c>
      <c r="C1122" s="204"/>
      <c r="D1122" s="117"/>
      <c r="E1122" s="119"/>
      <c r="F1122" s="119"/>
      <c r="G1122" s="206"/>
      <c r="H1122" s="206" t="str">
        <f t="shared" si="820"/>
        <v/>
      </c>
      <c r="J1122" s="47"/>
      <c r="L1122" s="47">
        <f t="shared" si="821"/>
        <v>0</v>
      </c>
      <c r="M1122" s="47">
        <f t="shared" si="822"/>
        <v>435</v>
      </c>
      <c r="N1122" s="47"/>
      <c r="O1122" s="47">
        <f t="shared" si="833"/>
        <v>17</v>
      </c>
      <c r="P1122" s="47">
        <f t="shared" si="834"/>
        <v>0</v>
      </c>
      <c r="Q1122" s="47">
        <f t="shared" si="835"/>
        <v>6</v>
      </c>
      <c r="R1122" s="47" t="str">
        <f t="shared" si="836"/>
        <v>17.6</v>
      </c>
    </row>
    <row r="1123" spans="1:18" s="10" customFormat="1" ht="56.25" outlineLevel="1">
      <c r="A1123" s="115">
        <f t="shared" si="824"/>
        <v>436</v>
      </c>
      <c r="B1123" s="203" t="str">
        <f t="shared" si="825"/>
        <v>17.7</v>
      </c>
      <c r="C1123" s="129" t="s">
        <v>60</v>
      </c>
      <c r="D1123" s="127" t="s">
        <v>45</v>
      </c>
      <c r="E1123" s="119">
        <v>18</v>
      </c>
      <c r="F1123" s="119">
        <v>0</v>
      </c>
      <c r="G1123" s="119">
        <f>E1123*F1123</f>
        <v>0</v>
      </c>
      <c r="H1123" s="119" t="str">
        <f t="shared" si="820"/>
        <v>vlastní</v>
      </c>
      <c r="J1123" s="47"/>
      <c r="L1123" s="47">
        <f t="shared" si="821"/>
        <v>1</v>
      </c>
      <c r="M1123" s="47">
        <f t="shared" si="822"/>
        <v>436</v>
      </c>
      <c r="N1123" s="47"/>
      <c r="O1123" s="47">
        <f t="shared" ref="O1123:O1126" si="837">O1122</f>
        <v>17</v>
      </c>
      <c r="P1123" s="47">
        <f t="shared" ref="P1123:P1126" si="838">IF(ISTEXT(D1123),1,0)</f>
        <v>1</v>
      </c>
      <c r="Q1123" s="47">
        <f t="shared" ref="Q1123:Q1126" si="839">P1123+Q1122</f>
        <v>7</v>
      </c>
      <c r="R1123" s="47" t="str">
        <f t="shared" ref="R1123:R1126" si="840">CONCATENATE(O1123,".",Q1123)</f>
        <v>17.7</v>
      </c>
    </row>
    <row r="1124" spans="1:18" s="10" customFormat="1" outlineLevel="1">
      <c r="A1124" s="115" t="str">
        <f t="shared" si="824"/>
        <v/>
      </c>
      <c r="B1124" s="203" t="str">
        <f t="shared" si="825"/>
        <v/>
      </c>
      <c r="C1124" s="204"/>
      <c r="D1124" s="205"/>
      <c r="E1124" s="152"/>
      <c r="F1124" s="119"/>
      <c r="G1124" s="119"/>
      <c r="H1124" s="119" t="str">
        <f t="shared" si="820"/>
        <v/>
      </c>
      <c r="J1124" s="47"/>
      <c r="L1124" s="47">
        <f t="shared" si="821"/>
        <v>0</v>
      </c>
      <c r="M1124" s="47">
        <f t="shared" si="822"/>
        <v>436</v>
      </c>
      <c r="N1124" s="47"/>
      <c r="O1124" s="47">
        <f t="shared" si="837"/>
        <v>17</v>
      </c>
      <c r="P1124" s="47">
        <f t="shared" si="838"/>
        <v>0</v>
      </c>
      <c r="Q1124" s="47">
        <f t="shared" si="839"/>
        <v>7</v>
      </c>
      <c r="R1124" s="47" t="str">
        <f t="shared" si="840"/>
        <v>17.7</v>
      </c>
    </row>
    <row r="1125" spans="1:18" s="10" customFormat="1" ht="78.75" outlineLevel="1">
      <c r="A1125" s="115">
        <f t="shared" si="824"/>
        <v>437</v>
      </c>
      <c r="B1125" s="203" t="str">
        <f t="shared" si="825"/>
        <v>17.8</v>
      </c>
      <c r="C1125" s="129" t="s">
        <v>263</v>
      </c>
      <c r="D1125" s="127" t="s">
        <v>45</v>
      </c>
      <c r="E1125" s="119">
        <v>1</v>
      </c>
      <c r="F1125" s="119">
        <v>0</v>
      </c>
      <c r="G1125" s="119">
        <f>E1125*F1125</f>
        <v>0</v>
      </c>
      <c r="H1125" s="119" t="str">
        <f t="shared" si="820"/>
        <v>vlastní</v>
      </c>
      <c r="J1125" s="47"/>
      <c r="L1125" s="47">
        <f t="shared" si="821"/>
        <v>1</v>
      </c>
      <c r="M1125" s="47">
        <f t="shared" si="822"/>
        <v>437</v>
      </c>
      <c r="N1125" s="47"/>
      <c r="O1125" s="47">
        <f t="shared" si="837"/>
        <v>17</v>
      </c>
      <c r="P1125" s="47">
        <f t="shared" si="838"/>
        <v>1</v>
      </c>
      <c r="Q1125" s="47">
        <f t="shared" si="839"/>
        <v>8</v>
      </c>
      <c r="R1125" s="47" t="str">
        <f t="shared" si="840"/>
        <v>17.8</v>
      </c>
    </row>
    <row r="1126" spans="1:18" s="10" customFormat="1" outlineLevel="1">
      <c r="A1126" s="115" t="str">
        <f t="shared" si="824"/>
        <v/>
      </c>
      <c r="B1126" s="203" t="str">
        <f t="shared" si="825"/>
        <v/>
      </c>
      <c r="C1126" s="204"/>
      <c r="D1126" s="117"/>
      <c r="E1126" s="119"/>
      <c r="F1126" s="119"/>
      <c r="G1126" s="119"/>
      <c r="H1126" s="119" t="str">
        <f t="shared" si="820"/>
        <v/>
      </c>
      <c r="J1126" s="47"/>
      <c r="L1126" s="47">
        <f t="shared" si="821"/>
        <v>0</v>
      </c>
      <c r="M1126" s="47">
        <f t="shared" si="822"/>
        <v>437</v>
      </c>
      <c r="N1126" s="47"/>
      <c r="O1126" s="47">
        <f t="shared" si="837"/>
        <v>17</v>
      </c>
      <c r="P1126" s="47">
        <f t="shared" si="838"/>
        <v>0</v>
      </c>
      <c r="Q1126" s="47">
        <f t="shared" si="839"/>
        <v>8</v>
      </c>
      <c r="R1126" s="47" t="str">
        <f t="shared" si="840"/>
        <v>17.8</v>
      </c>
    </row>
    <row r="1127" spans="1:18" s="10" customFormat="1">
      <c r="A1127" s="111" t="s">
        <v>44</v>
      </c>
      <c r="B1127" s="202">
        <v>18</v>
      </c>
      <c r="C1127" s="112" t="s">
        <v>267</v>
      </c>
      <c r="D1127" s="113"/>
      <c r="E1127" s="114"/>
      <c r="F1127" s="114"/>
      <c r="G1127" s="114">
        <f>SUM(G1128:G1157)</f>
        <v>0</v>
      </c>
      <c r="H1127" s="114" t="str">
        <f t="shared" ref="H1127:H1157" si="841">IF(ISBLANK(D1127),"","vlastní")</f>
        <v/>
      </c>
      <c r="J1127" s="47"/>
      <c r="L1127" s="47">
        <f t="shared" si="821"/>
        <v>0</v>
      </c>
      <c r="M1127" s="47">
        <f t="shared" si="822"/>
        <v>437</v>
      </c>
      <c r="N1127" s="47"/>
      <c r="O1127" s="47"/>
    </row>
    <row r="1128" spans="1:18" s="10" customFormat="1" ht="56.25" outlineLevel="1">
      <c r="A1128" s="115">
        <f t="shared" ref="A1128:A1157" si="842">IF(L1128=1,M1128,"")</f>
        <v>438</v>
      </c>
      <c r="B1128" s="203" t="str">
        <f t="shared" ref="B1128:B1157" si="843">IF(P1128=1,R1128,"")</f>
        <v>18.1</v>
      </c>
      <c r="C1128" s="126" t="s">
        <v>271</v>
      </c>
      <c r="D1128" s="136" t="s">
        <v>47</v>
      </c>
      <c r="E1128" s="137">
        <v>1</v>
      </c>
      <c r="F1128" s="119">
        <v>0</v>
      </c>
      <c r="G1128" s="137">
        <f>E1128*F1128</f>
        <v>0</v>
      </c>
      <c r="H1128" s="137" t="str">
        <f t="shared" si="841"/>
        <v>vlastní</v>
      </c>
      <c r="J1128" s="47"/>
      <c r="L1128" s="47">
        <f t="shared" si="821"/>
        <v>1</v>
      </c>
      <c r="M1128" s="47">
        <f t="shared" si="822"/>
        <v>438</v>
      </c>
      <c r="N1128" s="47"/>
      <c r="O1128" s="188">
        <v>18</v>
      </c>
      <c r="P1128" s="47">
        <f t="shared" ref="P1128:P1133" si="844">IF(ISTEXT(D1128),1,0)</f>
        <v>1</v>
      </c>
      <c r="Q1128" s="47">
        <f t="shared" ref="Q1128:Q1133" si="845">P1128+Q1127</f>
        <v>1</v>
      </c>
      <c r="R1128" s="47" t="str">
        <f t="shared" ref="R1128:R1133" si="846">CONCATENATE(O1128,".",Q1128)</f>
        <v>18.1</v>
      </c>
    </row>
    <row r="1129" spans="1:18" s="10" customFormat="1" outlineLevel="1">
      <c r="A1129" s="115" t="str">
        <f t="shared" si="842"/>
        <v/>
      </c>
      <c r="B1129" s="203" t="str">
        <f t="shared" si="843"/>
        <v/>
      </c>
      <c r="C1129" s="204"/>
      <c r="D1129" s="127"/>
      <c r="E1129" s="119"/>
      <c r="F1129" s="119"/>
      <c r="G1129" s="119"/>
      <c r="H1129" s="119" t="str">
        <f t="shared" si="841"/>
        <v/>
      </c>
      <c r="J1129" s="47"/>
      <c r="L1129" s="47">
        <f t="shared" si="821"/>
        <v>0</v>
      </c>
      <c r="M1129" s="47">
        <f t="shared" si="822"/>
        <v>438</v>
      </c>
      <c r="N1129" s="47"/>
      <c r="O1129" s="47">
        <f>O1128</f>
        <v>18</v>
      </c>
      <c r="P1129" s="47">
        <f t="shared" si="844"/>
        <v>0</v>
      </c>
      <c r="Q1129" s="47">
        <f t="shared" si="845"/>
        <v>1</v>
      </c>
      <c r="R1129" s="47" t="str">
        <f t="shared" si="846"/>
        <v>18.1</v>
      </c>
    </row>
    <row r="1130" spans="1:18" s="10" customFormat="1" ht="22.5" outlineLevel="1">
      <c r="A1130" s="115">
        <f t="shared" si="842"/>
        <v>439</v>
      </c>
      <c r="B1130" s="203" t="str">
        <f t="shared" si="843"/>
        <v>18.2</v>
      </c>
      <c r="C1130" s="129" t="s">
        <v>274</v>
      </c>
      <c r="D1130" s="127" t="s">
        <v>47</v>
      </c>
      <c r="E1130" s="119">
        <v>2</v>
      </c>
      <c r="F1130" s="135">
        <v>0</v>
      </c>
      <c r="G1130" s="119">
        <f>E1130*F1130</f>
        <v>0</v>
      </c>
      <c r="H1130" s="119" t="str">
        <f t="shared" si="841"/>
        <v>vlastní</v>
      </c>
      <c r="J1130" s="47"/>
      <c r="L1130" s="47">
        <f t="shared" si="821"/>
        <v>1</v>
      </c>
      <c r="M1130" s="47">
        <f t="shared" si="822"/>
        <v>439</v>
      </c>
      <c r="N1130" s="47"/>
      <c r="O1130" s="47">
        <f t="shared" ref="O1130:O1133" si="847">O1129</f>
        <v>18</v>
      </c>
      <c r="P1130" s="47">
        <f t="shared" si="844"/>
        <v>1</v>
      </c>
      <c r="Q1130" s="47">
        <f t="shared" si="845"/>
        <v>2</v>
      </c>
      <c r="R1130" s="47" t="str">
        <f t="shared" si="846"/>
        <v>18.2</v>
      </c>
    </row>
    <row r="1131" spans="1:18" s="10" customFormat="1" outlineLevel="1">
      <c r="A1131" s="115" t="str">
        <f t="shared" si="842"/>
        <v/>
      </c>
      <c r="B1131" s="203" t="str">
        <f t="shared" si="843"/>
        <v/>
      </c>
      <c r="C1131" s="204"/>
      <c r="D1131" s="127"/>
      <c r="E1131" s="119"/>
      <c r="F1131" s="119"/>
      <c r="G1131" s="119"/>
      <c r="H1131" s="119" t="str">
        <f t="shared" si="841"/>
        <v/>
      </c>
      <c r="J1131" s="47"/>
      <c r="L1131" s="47">
        <f t="shared" si="821"/>
        <v>0</v>
      </c>
      <c r="M1131" s="47">
        <f t="shared" si="822"/>
        <v>439</v>
      </c>
      <c r="N1131" s="47"/>
      <c r="O1131" s="47">
        <f t="shared" si="847"/>
        <v>18</v>
      </c>
      <c r="P1131" s="47">
        <f t="shared" si="844"/>
        <v>0</v>
      </c>
      <c r="Q1131" s="47">
        <f t="shared" si="845"/>
        <v>2</v>
      </c>
      <c r="R1131" s="47" t="str">
        <f t="shared" si="846"/>
        <v>18.2</v>
      </c>
    </row>
    <row r="1132" spans="1:18" s="10" customFormat="1" ht="33.75" outlineLevel="1">
      <c r="A1132" s="115">
        <f t="shared" si="842"/>
        <v>440</v>
      </c>
      <c r="B1132" s="203" t="str">
        <f t="shared" si="843"/>
        <v>18.3</v>
      </c>
      <c r="C1132" s="126" t="s">
        <v>90</v>
      </c>
      <c r="D1132" s="186" t="s">
        <v>47</v>
      </c>
      <c r="E1132" s="153">
        <v>8</v>
      </c>
      <c r="F1132" s="119">
        <v>0</v>
      </c>
      <c r="G1132" s="119">
        <f>E1132*F1132</f>
        <v>0</v>
      </c>
      <c r="H1132" s="119" t="str">
        <f t="shared" si="841"/>
        <v>vlastní</v>
      </c>
      <c r="J1132" s="47"/>
      <c r="L1132" s="47">
        <f t="shared" si="821"/>
        <v>1</v>
      </c>
      <c r="M1132" s="47">
        <f t="shared" si="822"/>
        <v>440</v>
      </c>
      <c r="N1132" s="47"/>
      <c r="O1132" s="47">
        <f t="shared" si="847"/>
        <v>18</v>
      </c>
      <c r="P1132" s="47">
        <f t="shared" si="844"/>
        <v>1</v>
      </c>
      <c r="Q1132" s="47">
        <f t="shared" si="845"/>
        <v>3</v>
      </c>
      <c r="R1132" s="47" t="str">
        <f t="shared" si="846"/>
        <v>18.3</v>
      </c>
    </row>
    <row r="1133" spans="1:18" s="10" customFormat="1" outlineLevel="1">
      <c r="A1133" s="115" t="str">
        <f t="shared" si="842"/>
        <v/>
      </c>
      <c r="B1133" s="203" t="str">
        <f t="shared" si="843"/>
        <v/>
      </c>
      <c r="C1133" s="204"/>
      <c r="D1133" s="186"/>
      <c r="E1133" s="153"/>
      <c r="F1133" s="119"/>
      <c r="G1133" s="119"/>
      <c r="H1133" s="119" t="str">
        <f t="shared" si="841"/>
        <v/>
      </c>
      <c r="J1133" s="47"/>
      <c r="L1133" s="47">
        <f t="shared" si="821"/>
        <v>0</v>
      </c>
      <c r="M1133" s="47">
        <f t="shared" si="822"/>
        <v>440</v>
      </c>
      <c r="N1133" s="47"/>
      <c r="O1133" s="47">
        <f t="shared" si="847"/>
        <v>18</v>
      </c>
      <c r="P1133" s="47">
        <f t="shared" si="844"/>
        <v>0</v>
      </c>
      <c r="Q1133" s="47">
        <f t="shared" si="845"/>
        <v>3</v>
      </c>
      <c r="R1133" s="47" t="str">
        <f t="shared" si="846"/>
        <v>18.3</v>
      </c>
    </row>
    <row r="1134" spans="1:18" s="10" customFormat="1" ht="33.75" outlineLevel="1">
      <c r="A1134" s="115">
        <f t="shared" ref="A1134:A1135" si="848">IF(L1134=1,M1134,"")</f>
        <v>441</v>
      </c>
      <c r="B1134" s="203" t="str">
        <f t="shared" ref="B1134:B1135" si="849">IF(P1134=1,R1134,"")</f>
        <v>18.4</v>
      </c>
      <c r="C1134" s="126" t="s">
        <v>73</v>
      </c>
      <c r="D1134" s="186" t="s">
        <v>47</v>
      </c>
      <c r="E1134" s="153">
        <v>1</v>
      </c>
      <c r="F1134" s="119">
        <v>0</v>
      </c>
      <c r="G1134" s="119">
        <f>E1134*F1134</f>
        <v>0</v>
      </c>
      <c r="H1134" s="119" t="str">
        <f t="shared" ref="H1134:H1135" si="850">IF(ISBLANK(D1134),"","vlastní")</f>
        <v>vlastní</v>
      </c>
      <c r="J1134" s="47"/>
      <c r="L1134" s="47">
        <f t="shared" si="821"/>
        <v>1</v>
      </c>
      <c r="M1134" s="47">
        <f t="shared" si="822"/>
        <v>441</v>
      </c>
      <c r="N1134" s="47"/>
      <c r="O1134" s="47">
        <f t="shared" ref="O1134:O1135" si="851">O1133</f>
        <v>18</v>
      </c>
      <c r="P1134" s="47">
        <f t="shared" ref="P1134:P1135" si="852">IF(ISTEXT(D1134),1,0)</f>
        <v>1</v>
      </c>
      <c r="Q1134" s="47">
        <f t="shared" ref="Q1134:Q1135" si="853">P1134+Q1133</f>
        <v>4</v>
      </c>
      <c r="R1134" s="47" t="str">
        <f t="shared" ref="R1134:R1135" si="854">CONCATENATE(O1134,".",Q1134)</f>
        <v>18.4</v>
      </c>
    </row>
    <row r="1135" spans="1:18" s="10" customFormat="1" outlineLevel="1">
      <c r="A1135" s="115" t="str">
        <f t="shared" si="848"/>
        <v/>
      </c>
      <c r="B1135" s="203" t="str">
        <f t="shared" si="849"/>
        <v/>
      </c>
      <c r="C1135" s="204"/>
      <c r="D1135" s="186"/>
      <c r="E1135" s="153"/>
      <c r="F1135" s="119"/>
      <c r="G1135" s="119"/>
      <c r="H1135" s="119" t="str">
        <f t="shared" si="850"/>
        <v/>
      </c>
      <c r="J1135" s="47"/>
      <c r="L1135" s="47">
        <f t="shared" si="821"/>
        <v>0</v>
      </c>
      <c r="M1135" s="47">
        <f t="shared" si="822"/>
        <v>441</v>
      </c>
      <c r="N1135" s="47"/>
      <c r="O1135" s="47">
        <f t="shared" si="851"/>
        <v>18</v>
      </c>
      <c r="P1135" s="47">
        <f t="shared" si="852"/>
        <v>0</v>
      </c>
      <c r="Q1135" s="47">
        <f t="shared" si="853"/>
        <v>4</v>
      </c>
      <c r="R1135" s="47" t="str">
        <f t="shared" si="854"/>
        <v>18.4</v>
      </c>
    </row>
    <row r="1136" spans="1:18" s="10" customFormat="1" ht="33.75" outlineLevel="1">
      <c r="A1136" s="115">
        <f t="shared" ref="A1136:A1138" si="855">IF(L1136=1,M1136,"")</f>
        <v>442</v>
      </c>
      <c r="B1136" s="203" t="str">
        <f t="shared" ref="B1136:B1138" si="856">IF(P1136=1,R1136,"")</f>
        <v>18.5</v>
      </c>
      <c r="C1136" s="126" t="s">
        <v>57</v>
      </c>
      <c r="D1136" s="186" t="s">
        <v>47</v>
      </c>
      <c r="E1136" s="153">
        <v>1</v>
      </c>
      <c r="F1136" s="119">
        <v>0</v>
      </c>
      <c r="G1136" s="119">
        <f>E1136*F1136</f>
        <v>0</v>
      </c>
      <c r="H1136" s="119" t="str">
        <f t="shared" ref="H1136:H1138" si="857">IF(ISBLANK(D1136),"","vlastní")</f>
        <v>vlastní</v>
      </c>
      <c r="J1136" s="47"/>
      <c r="L1136" s="47">
        <f t="shared" si="821"/>
        <v>1</v>
      </c>
      <c r="M1136" s="47">
        <f t="shared" si="822"/>
        <v>442</v>
      </c>
      <c r="N1136" s="47"/>
      <c r="O1136" s="47">
        <f t="shared" ref="O1136:O1143" si="858">O1135</f>
        <v>18</v>
      </c>
      <c r="P1136" s="47">
        <f t="shared" ref="P1136:P1143" si="859">IF(ISTEXT(D1136),1,0)</f>
        <v>1</v>
      </c>
      <c r="Q1136" s="47">
        <f t="shared" ref="Q1136:Q1143" si="860">P1136+Q1135</f>
        <v>5</v>
      </c>
      <c r="R1136" s="47" t="str">
        <f t="shared" ref="R1136:R1143" si="861">CONCATENATE(O1136,".",Q1136)</f>
        <v>18.5</v>
      </c>
    </row>
    <row r="1137" spans="1:26" s="10" customFormat="1" outlineLevel="1">
      <c r="A1137" s="115" t="str">
        <f t="shared" si="855"/>
        <v/>
      </c>
      <c r="B1137" s="203" t="str">
        <f t="shared" si="856"/>
        <v/>
      </c>
      <c r="C1137" s="204"/>
      <c r="D1137" s="186"/>
      <c r="E1137" s="153"/>
      <c r="F1137" s="119"/>
      <c r="G1137" s="119"/>
      <c r="H1137" s="119" t="str">
        <f t="shared" si="857"/>
        <v/>
      </c>
      <c r="J1137" s="47"/>
      <c r="L1137" s="47">
        <f t="shared" si="821"/>
        <v>0</v>
      </c>
      <c r="M1137" s="47">
        <f t="shared" si="822"/>
        <v>442</v>
      </c>
      <c r="N1137" s="47"/>
      <c r="O1137" s="47">
        <f t="shared" si="858"/>
        <v>18</v>
      </c>
      <c r="P1137" s="47">
        <f t="shared" si="859"/>
        <v>0</v>
      </c>
      <c r="Q1137" s="47">
        <f t="shared" si="860"/>
        <v>5</v>
      </c>
      <c r="R1137" s="47" t="str">
        <f t="shared" si="861"/>
        <v>18.5</v>
      </c>
    </row>
    <row r="1138" spans="1:26" s="10" customFormat="1" ht="56.25" outlineLevel="1">
      <c r="A1138" s="115">
        <f t="shared" si="855"/>
        <v>443</v>
      </c>
      <c r="B1138" s="146" t="str">
        <f t="shared" si="856"/>
        <v>18.6</v>
      </c>
      <c r="C1138" s="126" t="s">
        <v>403</v>
      </c>
      <c r="D1138" s="134" t="s">
        <v>47</v>
      </c>
      <c r="E1138" s="153">
        <v>4</v>
      </c>
      <c r="F1138" s="119">
        <v>0</v>
      </c>
      <c r="G1138" s="119">
        <f t="shared" ref="G1138" si="862">E1138*F1138</f>
        <v>0</v>
      </c>
      <c r="H1138" s="119" t="str">
        <f t="shared" si="857"/>
        <v>vlastní</v>
      </c>
      <c r="I1138" s="47"/>
      <c r="J1138" s="47"/>
      <c r="K1138" s="47"/>
      <c r="L1138" s="47">
        <f t="shared" si="821"/>
        <v>1</v>
      </c>
      <c r="M1138" s="47">
        <f t="shared" si="822"/>
        <v>443</v>
      </c>
      <c r="N1138" s="47"/>
      <c r="O1138" s="47">
        <f t="shared" si="858"/>
        <v>18</v>
      </c>
      <c r="P1138" s="47">
        <f t="shared" si="859"/>
        <v>1</v>
      </c>
      <c r="Q1138" s="47">
        <f t="shared" si="860"/>
        <v>6</v>
      </c>
      <c r="R1138" s="47" t="str">
        <f t="shared" si="861"/>
        <v>18.6</v>
      </c>
      <c r="S1138" s="47"/>
      <c r="T1138" s="47"/>
      <c r="U1138" s="47"/>
      <c r="V1138" s="47"/>
      <c r="W1138" s="47"/>
      <c r="X1138" s="47"/>
      <c r="Y1138" s="47"/>
      <c r="Z1138" s="47"/>
    </row>
    <row r="1139" spans="1:26" s="10" customFormat="1" ht="22.5" outlineLevel="1">
      <c r="A1139" s="115"/>
      <c r="B1139" s="146"/>
      <c r="C1139" s="126" t="s">
        <v>88</v>
      </c>
      <c r="D1139" s="134"/>
      <c r="E1139" s="153"/>
      <c r="F1139" s="119"/>
      <c r="G1139" s="119"/>
      <c r="H1139" s="119"/>
      <c r="I1139" s="47"/>
      <c r="J1139" s="47"/>
      <c r="K1139" s="47"/>
      <c r="L1139" s="47">
        <f t="shared" si="821"/>
        <v>0</v>
      </c>
      <c r="M1139" s="47">
        <f t="shared" si="822"/>
        <v>443</v>
      </c>
      <c r="N1139" s="47"/>
      <c r="O1139" s="47">
        <f t="shared" si="858"/>
        <v>18</v>
      </c>
      <c r="P1139" s="47">
        <f t="shared" si="859"/>
        <v>0</v>
      </c>
      <c r="Q1139" s="47">
        <f t="shared" si="860"/>
        <v>6</v>
      </c>
      <c r="R1139" s="47" t="str">
        <f t="shared" si="861"/>
        <v>18.6</v>
      </c>
      <c r="S1139" s="47"/>
      <c r="T1139" s="47"/>
      <c r="U1139" s="47"/>
      <c r="V1139" s="47"/>
      <c r="W1139" s="47"/>
      <c r="X1139" s="47"/>
      <c r="Y1139" s="47"/>
      <c r="Z1139" s="47"/>
    </row>
    <row r="1140" spans="1:26" s="10" customFormat="1" outlineLevel="1">
      <c r="A1140" s="115"/>
      <c r="B1140" s="146" t="str">
        <f t="shared" ref="B1140" si="863">IF(P1140=1,R1140,"")</f>
        <v/>
      </c>
      <c r="C1140" s="123"/>
      <c r="D1140" s="124"/>
      <c r="E1140" s="152"/>
      <c r="F1140" s="119"/>
      <c r="G1140" s="119"/>
      <c r="H1140" s="119"/>
      <c r="I1140" s="47"/>
      <c r="J1140" s="47"/>
      <c r="K1140" s="47"/>
      <c r="L1140" s="47">
        <f t="shared" si="821"/>
        <v>0</v>
      </c>
      <c r="M1140" s="47">
        <f t="shared" si="822"/>
        <v>443</v>
      </c>
      <c r="N1140" s="47"/>
      <c r="O1140" s="47">
        <f t="shared" si="858"/>
        <v>18</v>
      </c>
      <c r="P1140" s="47">
        <f t="shared" si="859"/>
        <v>0</v>
      </c>
      <c r="Q1140" s="47">
        <f t="shared" si="860"/>
        <v>6</v>
      </c>
      <c r="R1140" s="47" t="str">
        <f t="shared" si="861"/>
        <v>18.6</v>
      </c>
      <c r="S1140" s="47"/>
      <c r="T1140" s="47"/>
      <c r="U1140" s="47"/>
      <c r="V1140" s="47"/>
      <c r="W1140" s="47"/>
      <c r="X1140" s="47"/>
      <c r="Y1140" s="47"/>
      <c r="Z1140" s="47"/>
    </row>
    <row r="1141" spans="1:26" s="10" customFormat="1" ht="67.5" outlineLevel="1">
      <c r="A1141" s="115">
        <f t="shared" si="842"/>
        <v>444</v>
      </c>
      <c r="B1141" s="203" t="str">
        <f t="shared" si="843"/>
        <v>18.7</v>
      </c>
      <c r="C1141" s="125" t="s">
        <v>269</v>
      </c>
      <c r="D1141" s="117" t="s">
        <v>47</v>
      </c>
      <c r="E1141" s="119">
        <v>1</v>
      </c>
      <c r="F1141" s="119">
        <v>0</v>
      </c>
      <c r="G1141" s="119">
        <f>E1141*F1141</f>
        <v>0</v>
      </c>
      <c r="H1141" s="119" t="str">
        <f t="shared" si="841"/>
        <v>vlastní</v>
      </c>
      <c r="J1141" s="47"/>
      <c r="L1141" s="47">
        <f t="shared" si="821"/>
        <v>1</v>
      </c>
      <c r="M1141" s="47">
        <f t="shared" si="822"/>
        <v>444</v>
      </c>
      <c r="N1141" s="47"/>
      <c r="O1141" s="47">
        <f t="shared" si="858"/>
        <v>18</v>
      </c>
      <c r="P1141" s="47">
        <f t="shared" si="859"/>
        <v>1</v>
      </c>
      <c r="Q1141" s="47">
        <f t="shared" si="860"/>
        <v>7</v>
      </c>
      <c r="R1141" s="47" t="str">
        <f t="shared" si="861"/>
        <v>18.7</v>
      </c>
    </row>
    <row r="1142" spans="1:26" s="10" customFormat="1" outlineLevel="1">
      <c r="A1142" s="115" t="str">
        <f t="shared" si="842"/>
        <v/>
      </c>
      <c r="B1142" s="203" t="str">
        <f t="shared" si="843"/>
        <v/>
      </c>
      <c r="C1142" s="125" t="s">
        <v>391</v>
      </c>
      <c r="D1142" s="117"/>
      <c r="E1142" s="119"/>
      <c r="F1142" s="119"/>
      <c r="G1142" s="119"/>
      <c r="H1142" s="119" t="str">
        <f t="shared" si="841"/>
        <v/>
      </c>
      <c r="J1142" s="47"/>
      <c r="L1142" s="47">
        <f t="shared" si="821"/>
        <v>0</v>
      </c>
      <c r="M1142" s="47">
        <f t="shared" si="822"/>
        <v>444</v>
      </c>
      <c r="N1142" s="47"/>
      <c r="O1142" s="47">
        <f t="shared" si="858"/>
        <v>18</v>
      </c>
      <c r="P1142" s="47">
        <f t="shared" si="859"/>
        <v>0</v>
      </c>
      <c r="Q1142" s="47">
        <f t="shared" si="860"/>
        <v>7</v>
      </c>
      <c r="R1142" s="47" t="str">
        <f t="shared" si="861"/>
        <v>18.7</v>
      </c>
    </row>
    <row r="1143" spans="1:26" s="10" customFormat="1" outlineLevel="1">
      <c r="A1143" s="115" t="str">
        <f t="shared" si="842"/>
        <v/>
      </c>
      <c r="B1143" s="203" t="str">
        <f t="shared" si="843"/>
        <v/>
      </c>
      <c r="C1143" s="204"/>
      <c r="D1143" s="117"/>
      <c r="E1143" s="119"/>
      <c r="F1143" s="119"/>
      <c r="G1143" s="119"/>
      <c r="H1143" s="119" t="str">
        <f t="shared" si="841"/>
        <v/>
      </c>
      <c r="J1143" s="47"/>
      <c r="L1143" s="47">
        <f t="shared" si="821"/>
        <v>0</v>
      </c>
      <c r="M1143" s="47">
        <f t="shared" si="822"/>
        <v>444</v>
      </c>
      <c r="N1143" s="47"/>
      <c r="O1143" s="47">
        <f t="shared" si="858"/>
        <v>18</v>
      </c>
      <c r="P1143" s="47">
        <f t="shared" si="859"/>
        <v>0</v>
      </c>
      <c r="Q1143" s="47">
        <f t="shared" si="860"/>
        <v>7</v>
      </c>
      <c r="R1143" s="47" t="str">
        <f t="shared" si="861"/>
        <v>18.7</v>
      </c>
    </row>
    <row r="1144" spans="1:26" s="10" customFormat="1" ht="22.5" outlineLevel="1">
      <c r="A1144" s="115">
        <f t="shared" ref="A1144:A1145" si="864">IF(L1144=1,M1144,"")</f>
        <v>445</v>
      </c>
      <c r="B1144" s="146" t="str">
        <f t="shared" ref="B1144:B1145" si="865">IF(P1144=1,R1144,"")</f>
        <v>18.8</v>
      </c>
      <c r="C1144" s="126" t="s">
        <v>56</v>
      </c>
      <c r="D1144" s="127" t="s">
        <v>47</v>
      </c>
      <c r="E1144" s="119">
        <v>2</v>
      </c>
      <c r="F1144" s="119">
        <v>0</v>
      </c>
      <c r="G1144" s="119">
        <f>E1144*F1144</f>
        <v>0</v>
      </c>
      <c r="H1144" s="119" t="str">
        <f t="shared" ref="H1144:H1145" si="866">IF(ISBLANK(D1144),"","vlastní")</f>
        <v>vlastní</v>
      </c>
      <c r="I1144" s="47"/>
      <c r="J1144" s="47"/>
      <c r="K1144" s="47"/>
      <c r="L1144" s="47">
        <f t="shared" si="821"/>
        <v>1</v>
      </c>
      <c r="M1144" s="47">
        <f t="shared" si="822"/>
        <v>445</v>
      </c>
      <c r="N1144" s="47"/>
      <c r="O1144" s="47">
        <f t="shared" ref="O1144:O1157" si="867">O1143</f>
        <v>18</v>
      </c>
      <c r="P1144" s="47">
        <f t="shared" ref="P1144:P1157" si="868">IF(ISTEXT(D1144),1,0)</f>
        <v>1</v>
      </c>
      <c r="Q1144" s="47">
        <f t="shared" ref="Q1144:Q1157" si="869">P1144+Q1143</f>
        <v>8</v>
      </c>
      <c r="R1144" s="47" t="str">
        <f t="shared" ref="R1144:R1157" si="870">CONCATENATE(O1144,".",Q1144)</f>
        <v>18.8</v>
      </c>
      <c r="S1144" s="47"/>
      <c r="T1144" s="47"/>
      <c r="U1144" s="47"/>
      <c r="V1144" s="47"/>
      <c r="W1144" s="47"/>
      <c r="X1144" s="47"/>
      <c r="Y1144" s="47"/>
      <c r="Z1144" s="47"/>
    </row>
    <row r="1145" spans="1:26" s="10" customFormat="1" outlineLevel="1">
      <c r="A1145" s="115" t="str">
        <f t="shared" si="864"/>
        <v/>
      </c>
      <c r="B1145" s="146" t="str">
        <f t="shared" si="865"/>
        <v/>
      </c>
      <c r="C1145" s="123"/>
      <c r="D1145" s="128"/>
      <c r="E1145" s="152"/>
      <c r="F1145" s="119"/>
      <c r="G1145" s="119"/>
      <c r="H1145" s="119" t="str">
        <f t="shared" si="866"/>
        <v/>
      </c>
      <c r="I1145" s="47"/>
      <c r="J1145" s="47"/>
      <c r="K1145" s="47"/>
      <c r="L1145" s="47">
        <f t="shared" si="821"/>
        <v>0</v>
      </c>
      <c r="M1145" s="47">
        <f t="shared" si="822"/>
        <v>445</v>
      </c>
      <c r="N1145" s="47"/>
      <c r="O1145" s="47">
        <f t="shared" si="867"/>
        <v>18</v>
      </c>
      <c r="P1145" s="47">
        <f t="shared" si="868"/>
        <v>0</v>
      </c>
      <c r="Q1145" s="47">
        <f t="shared" si="869"/>
        <v>8</v>
      </c>
      <c r="R1145" s="47" t="str">
        <f t="shared" si="870"/>
        <v>18.8</v>
      </c>
      <c r="S1145" s="47"/>
      <c r="T1145" s="47"/>
      <c r="U1145" s="47"/>
      <c r="V1145" s="47"/>
      <c r="W1145" s="47"/>
      <c r="X1145" s="47"/>
      <c r="Y1145" s="47"/>
      <c r="Z1145" s="47"/>
    </row>
    <row r="1146" spans="1:26" s="10" customFormat="1" ht="22.5" outlineLevel="1">
      <c r="A1146" s="115">
        <f t="shared" si="842"/>
        <v>446</v>
      </c>
      <c r="B1146" s="203" t="str">
        <f t="shared" si="843"/>
        <v>18.9</v>
      </c>
      <c r="C1146" s="126" t="s">
        <v>277</v>
      </c>
      <c r="D1146" s="117" t="s">
        <v>47</v>
      </c>
      <c r="E1146" s="119">
        <v>1</v>
      </c>
      <c r="F1146" s="135">
        <v>0</v>
      </c>
      <c r="G1146" s="119">
        <f>E1146*F1146</f>
        <v>0</v>
      </c>
      <c r="H1146" s="119" t="str">
        <f t="shared" si="841"/>
        <v>vlastní</v>
      </c>
      <c r="J1146" s="47"/>
      <c r="L1146" s="47">
        <f t="shared" si="821"/>
        <v>1</v>
      </c>
      <c r="M1146" s="47">
        <f t="shared" si="822"/>
        <v>446</v>
      </c>
      <c r="N1146" s="47"/>
      <c r="O1146" s="47">
        <f t="shared" si="867"/>
        <v>18</v>
      </c>
      <c r="P1146" s="47">
        <f t="shared" si="868"/>
        <v>1</v>
      </c>
      <c r="Q1146" s="47">
        <f t="shared" si="869"/>
        <v>9</v>
      </c>
      <c r="R1146" s="47" t="str">
        <f t="shared" si="870"/>
        <v>18.9</v>
      </c>
    </row>
    <row r="1147" spans="1:26" s="10" customFormat="1" outlineLevel="1">
      <c r="A1147" s="115" t="str">
        <f t="shared" si="842"/>
        <v/>
      </c>
      <c r="B1147" s="203" t="str">
        <f t="shared" si="843"/>
        <v/>
      </c>
      <c r="C1147" s="204"/>
      <c r="D1147" s="117"/>
      <c r="E1147" s="119"/>
      <c r="F1147" s="119"/>
      <c r="G1147" s="119"/>
      <c r="H1147" s="119" t="str">
        <f t="shared" si="841"/>
        <v/>
      </c>
      <c r="J1147" s="47"/>
      <c r="L1147" s="47">
        <f t="shared" si="821"/>
        <v>0</v>
      </c>
      <c r="M1147" s="47">
        <f t="shared" si="822"/>
        <v>446</v>
      </c>
      <c r="N1147" s="47"/>
      <c r="O1147" s="47">
        <f t="shared" si="867"/>
        <v>18</v>
      </c>
      <c r="P1147" s="47">
        <f t="shared" si="868"/>
        <v>0</v>
      </c>
      <c r="Q1147" s="47">
        <f t="shared" si="869"/>
        <v>9</v>
      </c>
      <c r="R1147" s="47" t="str">
        <f t="shared" si="870"/>
        <v>18.9</v>
      </c>
    </row>
    <row r="1148" spans="1:26" s="10" customFormat="1" ht="22.5" outlineLevel="1">
      <c r="A1148" s="115">
        <f t="shared" si="842"/>
        <v>447</v>
      </c>
      <c r="B1148" s="203" t="str">
        <f t="shared" si="843"/>
        <v>18.10</v>
      </c>
      <c r="C1148" s="126" t="s">
        <v>114</v>
      </c>
      <c r="D1148" s="117" t="s">
        <v>46</v>
      </c>
      <c r="E1148" s="119">
        <v>10</v>
      </c>
      <c r="F1148" s="119">
        <v>0</v>
      </c>
      <c r="G1148" s="119">
        <f>E1148*F1148</f>
        <v>0</v>
      </c>
      <c r="H1148" s="119" t="str">
        <f t="shared" si="841"/>
        <v>vlastní</v>
      </c>
      <c r="J1148" s="47"/>
      <c r="L1148" s="47">
        <f t="shared" si="821"/>
        <v>1</v>
      </c>
      <c r="M1148" s="47">
        <f t="shared" si="822"/>
        <v>447</v>
      </c>
      <c r="N1148" s="47"/>
      <c r="O1148" s="47">
        <f t="shared" si="867"/>
        <v>18</v>
      </c>
      <c r="P1148" s="47">
        <f t="shared" si="868"/>
        <v>1</v>
      </c>
      <c r="Q1148" s="47">
        <f t="shared" si="869"/>
        <v>10</v>
      </c>
      <c r="R1148" s="47" t="str">
        <f t="shared" si="870"/>
        <v>18.10</v>
      </c>
    </row>
    <row r="1149" spans="1:26" s="10" customFormat="1" outlineLevel="1">
      <c r="A1149" s="115" t="str">
        <f t="shared" si="842"/>
        <v/>
      </c>
      <c r="B1149" s="203" t="str">
        <f t="shared" si="843"/>
        <v/>
      </c>
      <c r="C1149" s="204"/>
      <c r="D1149" s="117"/>
      <c r="E1149" s="119"/>
      <c r="F1149" s="119"/>
      <c r="G1149" s="206"/>
      <c r="H1149" s="206" t="str">
        <f t="shared" si="841"/>
        <v/>
      </c>
      <c r="J1149" s="47"/>
      <c r="L1149" s="47">
        <f t="shared" si="821"/>
        <v>0</v>
      </c>
      <c r="M1149" s="47">
        <f t="shared" si="822"/>
        <v>447</v>
      </c>
      <c r="N1149" s="47"/>
      <c r="O1149" s="47">
        <f t="shared" si="867"/>
        <v>18</v>
      </c>
      <c r="P1149" s="47">
        <f t="shared" si="868"/>
        <v>0</v>
      </c>
      <c r="Q1149" s="47">
        <f t="shared" si="869"/>
        <v>10</v>
      </c>
      <c r="R1149" s="47" t="str">
        <f t="shared" si="870"/>
        <v>18.10</v>
      </c>
    </row>
    <row r="1150" spans="1:26" s="10" customFormat="1" ht="22.5" outlineLevel="1">
      <c r="A1150" s="115">
        <f t="shared" ref="A1150:A1153" si="871">IF(L1150=1,M1150,"")</f>
        <v>448</v>
      </c>
      <c r="B1150" s="203" t="str">
        <f t="shared" ref="B1150:B1153" si="872">IF(P1150=1,R1150,"")</f>
        <v>18.11</v>
      </c>
      <c r="C1150" s="126" t="s">
        <v>217</v>
      </c>
      <c r="D1150" s="117" t="s">
        <v>46</v>
      </c>
      <c r="E1150" s="119">
        <v>2</v>
      </c>
      <c r="F1150" s="119">
        <v>0</v>
      </c>
      <c r="G1150" s="119">
        <f>E1150*F1150</f>
        <v>0</v>
      </c>
      <c r="H1150" s="119" t="str">
        <f t="shared" ref="H1150:H1153" si="873">IF(ISBLANK(D1150),"","vlastní")</f>
        <v>vlastní</v>
      </c>
      <c r="J1150" s="47"/>
      <c r="L1150" s="47">
        <f t="shared" si="821"/>
        <v>1</v>
      </c>
      <c r="M1150" s="47">
        <f t="shared" si="822"/>
        <v>448</v>
      </c>
      <c r="N1150" s="47"/>
      <c r="O1150" s="47">
        <f t="shared" si="867"/>
        <v>18</v>
      </c>
      <c r="P1150" s="47">
        <f t="shared" si="868"/>
        <v>1</v>
      </c>
      <c r="Q1150" s="47">
        <f t="shared" si="869"/>
        <v>11</v>
      </c>
      <c r="R1150" s="47" t="str">
        <f t="shared" si="870"/>
        <v>18.11</v>
      </c>
    </row>
    <row r="1151" spans="1:26" s="10" customFormat="1" outlineLevel="1">
      <c r="A1151" s="115" t="str">
        <f t="shared" si="871"/>
        <v/>
      </c>
      <c r="B1151" s="203" t="str">
        <f t="shared" si="872"/>
        <v/>
      </c>
      <c r="C1151" s="204"/>
      <c r="D1151" s="117"/>
      <c r="E1151" s="119"/>
      <c r="F1151" s="119"/>
      <c r="G1151" s="206"/>
      <c r="H1151" s="206" t="str">
        <f t="shared" si="873"/>
        <v/>
      </c>
      <c r="J1151" s="47"/>
      <c r="L1151" s="47">
        <f t="shared" si="821"/>
        <v>0</v>
      </c>
      <c r="M1151" s="47">
        <f t="shared" si="822"/>
        <v>448</v>
      </c>
      <c r="N1151" s="47"/>
      <c r="O1151" s="47">
        <f t="shared" si="867"/>
        <v>18</v>
      </c>
      <c r="P1151" s="47">
        <f t="shared" si="868"/>
        <v>0</v>
      </c>
      <c r="Q1151" s="47">
        <f t="shared" si="869"/>
        <v>11</v>
      </c>
      <c r="R1151" s="47" t="str">
        <f t="shared" si="870"/>
        <v>18.11</v>
      </c>
    </row>
    <row r="1152" spans="1:26" s="10" customFormat="1" ht="22.5" outlineLevel="1">
      <c r="A1152" s="115">
        <f t="shared" si="871"/>
        <v>449</v>
      </c>
      <c r="B1152" s="203" t="str">
        <f t="shared" si="872"/>
        <v>18.12</v>
      </c>
      <c r="C1152" s="126" t="s">
        <v>115</v>
      </c>
      <c r="D1152" s="117" t="s">
        <v>46</v>
      </c>
      <c r="E1152" s="119">
        <v>1</v>
      </c>
      <c r="F1152" s="119">
        <v>0</v>
      </c>
      <c r="G1152" s="119">
        <f>E1152*F1152</f>
        <v>0</v>
      </c>
      <c r="H1152" s="119" t="str">
        <f t="shared" si="873"/>
        <v>vlastní</v>
      </c>
      <c r="J1152" s="47"/>
      <c r="L1152" s="47">
        <f t="shared" si="821"/>
        <v>1</v>
      </c>
      <c r="M1152" s="47">
        <f t="shared" si="822"/>
        <v>449</v>
      </c>
      <c r="N1152" s="47"/>
      <c r="O1152" s="47">
        <f t="shared" si="867"/>
        <v>18</v>
      </c>
      <c r="P1152" s="47">
        <f t="shared" si="868"/>
        <v>1</v>
      </c>
      <c r="Q1152" s="47">
        <f t="shared" si="869"/>
        <v>12</v>
      </c>
      <c r="R1152" s="47" t="str">
        <f t="shared" si="870"/>
        <v>18.12</v>
      </c>
    </row>
    <row r="1153" spans="1:26" s="10" customFormat="1" outlineLevel="1">
      <c r="A1153" s="115" t="str">
        <f t="shared" si="871"/>
        <v/>
      </c>
      <c r="B1153" s="203" t="str">
        <f t="shared" si="872"/>
        <v/>
      </c>
      <c r="C1153" s="204"/>
      <c r="D1153" s="117"/>
      <c r="E1153" s="119"/>
      <c r="F1153" s="119"/>
      <c r="G1153" s="206"/>
      <c r="H1153" s="206" t="str">
        <f t="shared" si="873"/>
        <v/>
      </c>
      <c r="J1153" s="47"/>
      <c r="L1153" s="47">
        <f t="shared" si="821"/>
        <v>0</v>
      </c>
      <c r="M1153" s="47">
        <f t="shared" si="822"/>
        <v>449</v>
      </c>
      <c r="N1153" s="47"/>
      <c r="O1153" s="47">
        <f t="shared" si="867"/>
        <v>18</v>
      </c>
      <c r="P1153" s="47">
        <f t="shared" si="868"/>
        <v>0</v>
      </c>
      <c r="Q1153" s="47">
        <f t="shared" si="869"/>
        <v>12</v>
      </c>
      <c r="R1153" s="47" t="str">
        <f t="shared" si="870"/>
        <v>18.12</v>
      </c>
    </row>
    <row r="1154" spans="1:26" s="10" customFormat="1" ht="56.25" outlineLevel="1">
      <c r="A1154" s="115">
        <f t="shared" si="842"/>
        <v>450</v>
      </c>
      <c r="B1154" s="203" t="str">
        <f t="shared" si="843"/>
        <v>18.13</v>
      </c>
      <c r="C1154" s="129" t="s">
        <v>60</v>
      </c>
      <c r="D1154" s="127" t="s">
        <v>45</v>
      </c>
      <c r="E1154" s="119">
        <v>72</v>
      </c>
      <c r="F1154" s="119">
        <v>0</v>
      </c>
      <c r="G1154" s="119">
        <f>E1154*F1154</f>
        <v>0</v>
      </c>
      <c r="H1154" s="119" t="str">
        <f t="shared" si="841"/>
        <v>vlastní</v>
      </c>
      <c r="J1154" s="47"/>
      <c r="L1154" s="47">
        <f t="shared" si="821"/>
        <v>1</v>
      </c>
      <c r="M1154" s="47">
        <f t="shared" si="822"/>
        <v>450</v>
      </c>
      <c r="N1154" s="47"/>
      <c r="O1154" s="47">
        <f t="shared" si="867"/>
        <v>18</v>
      </c>
      <c r="P1154" s="47">
        <f t="shared" si="868"/>
        <v>1</v>
      </c>
      <c r="Q1154" s="47">
        <f t="shared" si="869"/>
        <v>13</v>
      </c>
      <c r="R1154" s="47" t="str">
        <f t="shared" si="870"/>
        <v>18.13</v>
      </c>
    </row>
    <row r="1155" spans="1:26" s="10" customFormat="1" outlineLevel="1">
      <c r="A1155" s="115" t="str">
        <f t="shared" si="842"/>
        <v/>
      </c>
      <c r="B1155" s="203" t="str">
        <f t="shared" si="843"/>
        <v/>
      </c>
      <c r="C1155" s="204"/>
      <c r="D1155" s="205"/>
      <c r="E1155" s="152"/>
      <c r="F1155" s="119"/>
      <c r="G1155" s="119"/>
      <c r="H1155" s="119" t="str">
        <f t="shared" si="841"/>
        <v/>
      </c>
      <c r="J1155" s="47"/>
      <c r="L1155" s="47">
        <f t="shared" si="821"/>
        <v>0</v>
      </c>
      <c r="M1155" s="47">
        <f t="shared" si="822"/>
        <v>450</v>
      </c>
      <c r="N1155" s="47"/>
      <c r="O1155" s="47">
        <f t="shared" si="867"/>
        <v>18</v>
      </c>
      <c r="P1155" s="47">
        <f t="shared" si="868"/>
        <v>0</v>
      </c>
      <c r="Q1155" s="47">
        <f t="shared" si="869"/>
        <v>13</v>
      </c>
      <c r="R1155" s="47" t="str">
        <f t="shared" si="870"/>
        <v>18.13</v>
      </c>
    </row>
    <row r="1156" spans="1:26" s="10" customFormat="1" ht="78.75" outlineLevel="1">
      <c r="A1156" s="115">
        <f t="shared" si="842"/>
        <v>451</v>
      </c>
      <c r="B1156" s="203" t="str">
        <f t="shared" si="843"/>
        <v>18.14</v>
      </c>
      <c r="C1156" s="129" t="s">
        <v>263</v>
      </c>
      <c r="D1156" s="127" t="s">
        <v>45</v>
      </c>
      <c r="E1156" s="119">
        <v>13</v>
      </c>
      <c r="F1156" s="119">
        <v>0</v>
      </c>
      <c r="G1156" s="119">
        <f>E1156*F1156</f>
        <v>0</v>
      </c>
      <c r="H1156" s="119" t="str">
        <f t="shared" si="841"/>
        <v>vlastní</v>
      </c>
      <c r="J1156" s="47"/>
      <c r="L1156" s="47">
        <f t="shared" si="821"/>
        <v>1</v>
      </c>
      <c r="M1156" s="47">
        <f t="shared" si="822"/>
        <v>451</v>
      </c>
      <c r="N1156" s="47"/>
      <c r="O1156" s="47">
        <f t="shared" si="867"/>
        <v>18</v>
      </c>
      <c r="P1156" s="47">
        <f t="shared" si="868"/>
        <v>1</v>
      </c>
      <c r="Q1156" s="47">
        <f t="shared" si="869"/>
        <v>14</v>
      </c>
      <c r="R1156" s="47" t="str">
        <f t="shared" si="870"/>
        <v>18.14</v>
      </c>
    </row>
    <row r="1157" spans="1:26" s="10" customFormat="1" outlineLevel="1">
      <c r="A1157" s="115" t="str">
        <f t="shared" si="842"/>
        <v/>
      </c>
      <c r="B1157" s="203" t="str">
        <f t="shared" si="843"/>
        <v/>
      </c>
      <c r="C1157" s="204"/>
      <c r="D1157" s="117"/>
      <c r="E1157" s="119"/>
      <c r="F1157" s="119"/>
      <c r="G1157" s="119"/>
      <c r="H1157" s="119" t="str">
        <f t="shared" si="841"/>
        <v/>
      </c>
      <c r="J1157" s="47"/>
      <c r="L1157" s="47">
        <f t="shared" si="821"/>
        <v>0</v>
      </c>
      <c r="M1157" s="47">
        <f t="shared" si="822"/>
        <v>451</v>
      </c>
      <c r="N1157" s="47"/>
      <c r="O1157" s="47">
        <f t="shared" si="867"/>
        <v>18</v>
      </c>
      <c r="P1157" s="47">
        <f t="shared" si="868"/>
        <v>0</v>
      </c>
      <c r="Q1157" s="47">
        <f t="shared" si="869"/>
        <v>14</v>
      </c>
      <c r="R1157" s="47" t="str">
        <f t="shared" si="870"/>
        <v>18.14</v>
      </c>
    </row>
    <row r="1158" spans="1:26" s="10" customFormat="1">
      <c r="A1158" s="111" t="s">
        <v>44</v>
      </c>
      <c r="B1158" s="202">
        <v>19</v>
      </c>
      <c r="C1158" s="112" t="s">
        <v>270</v>
      </c>
      <c r="D1158" s="113"/>
      <c r="E1158" s="114"/>
      <c r="F1158" s="114"/>
      <c r="G1158" s="114">
        <f>SUM(G1159:G1184)</f>
        <v>0</v>
      </c>
      <c r="H1158" s="114" t="str">
        <f t="shared" ref="H1158:H1167" si="874">IF(ISBLANK(D1158),"","vlastní")</f>
        <v/>
      </c>
      <c r="J1158" s="47"/>
      <c r="L1158" s="47">
        <f t="shared" si="821"/>
        <v>0</v>
      </c>
      <c r="M1158" s="47">
        <f t="shared" si="822"/>
        <v>451</v>
      </c>
      <c r="N1158" s="47"/>
      <c r="O1158" s="47"/>
      <c r="P1158" s="47"/>
      <c r="Q1158" s="47"/>
      <c r="R1158" s="47"/>
    </row>
    <row r="1159" spans="1:26" s="10" customFormat="1" ht="56.25" outlineLevel="1">
      <c r="A1159" s="115">
        <f t="shared" ref="A1159:A1167" si="875">IF(L1159=1,M1159,"")</f>
        <v>452</v>
      </c>
      <c r="B1159" s="203" t="str">
        <f t="shared" ref="B1159:B1167" si="876">IF(P1159=1,R1159,"")</f>
        <v>19.1</v>
      </c>
      <c r="C1159" s="126" t="s">
        <v>272</v>
      </c>
      <c r="D1159" s="136" t="s">
        <v>47</v>
      </c>
      <c r="E1159" s="137">
        <v>1</v>
      </c>
      <c r="F1159" s="119">
        <v>0</v>
      </c>
      <c r="G1159" s="137">
        <f>E1159*F1159</f>
        <v>0</v>
      </c>
      <c r="H1159" s="137" t="str">
        <f t="shared" si="874"/>
        <v>vlastní</v>
      </c>
      <c r="J1159" s="47"/>
      <c r="L1159" s="47">
        <f t="shared" si="821"/>
        <v>1</v>
      </c>
      <c r="M1159" s="47">
        <f t="shared" si="822"/>
        <v>452</v>
      </c>
      <c r="N1159" s="47"/>
      <c r="O1159" s="188">
        <v>19</v>
      </c>
      <c r="P1159" s="47">
        <f t="shared" ref="P1159:P1160" si="877">IF(ISTEXT(D1159),1,0)</f>
        <v>1</v>
      </c>
      <c r="Q1159" s="47">
        <f t="shared" ref="Q1159:Q1160" si="878">P1159+Q1158</f>
        <v>1</v>
      </c>
      <c r="R1159" s="47" t="str">
        <f t="shared" ref="R1159:R1160" si="879">CONCATENATE(O1159,".",Q1159)</f>
        <v>19.1</v>
      </c>
    </row>
    <row r="1160" spans="1:26" s="10" customFormat="1" outlineLevel="1">
      <c r="A1160" s="115" t="str">
        <f t="shared" si="875"/>
        <v/>
      </c>
      <c r="B1160" s="203" t="str">
        <f t="shared" si="876"/>
        <v/>
      </c>
      <c r="C1160" s="204"/>
      <c r="D1160" s="127"/>
      <c r="E1160" s="119"/>
      <c r="F1160" s="119"/>
      <c r="G1160" s="119"/>
      <c r="H1160" s="119" t="str">
        <f t="shared" si="874"/>
        <v/>
      </c>
      <c r="J1160" s="47"/>
      <c r="L1160" s="47">
        <f t="shared" si="821"/>
        <v>0</v>
      </c>
      <c r="M1160" s="47">
        <f t="shared" si="822"/>
        <v>452</v>
      </c>
      <c r="N1160" s="47"/>
      <c r="O1160" s="47">
        <f>O1159</f>
        <v>19</v>
      </c>
      <c r="P1160" s="47">
        <f t="shared" si="877"/>
        <v>0</v>
      </c>
      <c r="Q1160" s="47">
        <f t="shared" si="878"/>
        <v>1</v>
      </c>
      <c r="R1160" s="47" t="str">
        <f t="shared" si="879"/>
        <v>19.1</v>
      </c>
    </row>
    <row r="1161" spans="1:26" s="10" customFormat="1" ht="22.5" outlineLevel="1">
      <c r="A1161" s="115">
        <f t="shared" si="875"/>
        <v>453</v>
      </c>
      <c r="B1161" s="203" t="str">
        <f t="shared" si="876"/>
        <v>19.2</v>
      </c>
      <c r="C1161" s="129" t="s">
        <v>273</v>
      </c>
      <c r="D1161" s="127" t="s">
        <v>47</v>
      </c>
      <c r="E1161" s="119">
        <v>2</v>
      </c>
      <c r="F1161" s="135">
        <v>0</v>
      </c>
      <c r="G1161" s="119">
        <f>E1161*F1161</f>
        <v>0</v>
      </c>
      <c r="H1161" s="119" t="str">
        <f t="shared" si="874"/>
        <v>vlastní</v>
      </c>
      <c r="J1161" s="47"/>
      <c r="L1161" s="47">
        <f t="shared" ref="L1161:L1179" si="880">IF(ISTEXT(D1161),1,0)</f>
        <v>1</v>
      </c>
      <c r="M1161" s="47">
        <f t="shared" ref="M1161:M1179" si="881">L1161+M1160</f>
        <v>453</v>
      </c>
      <c r="N1161" s="47"/>
      <c r="O1161" s="47">
        <f t="shared" ref="O1161:O1184" si="882">O1160</f>
        <v>19</v>
      </c>
      <c r="P1161" s="47">
        <f t="shared" ref="P1161:P1177" si="883">IF(ISTEXT(D1161),1,0)</f>
        <v>1</v>
      </c>
      <c r="Q1161" s="47">
        <f t="shared" ref="Q1161:Q1177" si="884">P1161+Q1160</f>
        <v>2</v>
      </c>
      <c r="R1161" s="47" t="str">
        <f t="shared" ref="R1161:R1177" si="885">CONCATENATE(O1161,".",Q1161)</f>
        <v>19.2</v>
      </c>
    </row>
    <row r="1162" spans="1:26" s="10" customFormat="1" outlineLevel="1">
      <c r="A1162" s="115" t="str">
        <f t="shared" si="875"/>
        <v/>
      </c>
      <c r="B1162" s="203" t="str">
        <f t="shared" si="876"/>
        <v/>
      </c>
      <c r="C1162" s="204"/>
      <c r="D1162" s="127"/>
      <c r="E1162" s="119"/>
      <c r="F1162" s="119"/>
      <c r="G1162" s="119"/>
      <c r="H1162" s="119" t="str">
        <f t="shared" si="874"/>
        <v/>
      </c>
      <c r="J1162" s="47"/>
      <c r="L1162" s="47">
        <f t="shared" si="880"/>
        <v>0</v>
      </c>
      <c r="M1162" s="47">
        <f t="shared" si="881"/>
        <v>453</v>
      </c>
      <c r="N1162" s="47"/>
      <c r="O1162" s="47">
        <f t="shared" si="882"/>
        <v>19</v>
      </c>
      <c r="P1162" s="47">
        <f t="shared" si="883"/>
        <v>0</v>
      </c>
      <c r="Q1162" s="47">
        <f t="shared" si="884"/>
        <v>2</v>
      </c>
      <c r="R1162" s="47" t="str">
        <f t="shared" si="885"/>
        <v>19.2</v>
      </c>
    </row>
    <row r="1163" spans="1:26" s="10" customFormat="1" ht="33.75" outlineLevel="1">
      <c r="A1163" s="115">
        <f t="shared" si="875"/>
        <v>454</v>
      </c>
      <c r="B1163" s="203" t="str">
        <f t="shared" si="876"/>
        <v>19.3</v>
      </c>
      <c r="C1163" s="126" t="s">
        <v>90</v>
      </c>
      <c r="D1163" s="186" t="s">
        <v>47</v>
      </c>
      <c r="E1163" s="153">
        <v>5</v>
      </c>
      <c r="F1163" s="119">
        <v>0</v>
      </c>
      <c r="G1163" s="119">
        <f>E1163*F1163</f>
        <v>0</v>
      </c>
      <c r="H1163" s="119" t="str">
        <f t="shared" si="874"/>
        <v>vlastní</v>
      </c>
      <c r="J1163" s="47"/>
      <c r="L1163" s="47">
        <f t="shared" si="880"/>
        <v>1</v>
      </c>
      <c r="M1163" s="47">
        <f t="shared" si="881"/>
        <v>454</v>
      </c>
      <c r="N1163" s="47"/>
      <c r="O1163" s="47">
        <f t="shared" si="882"/>
        <v>19</v>
      </c>
      <c r="P1163" s="47">
        <f t="shared" si="883"/>
        <v>1</v>
      </c>
      <c r="Q1163" s="47">
        <f t="shared" si="884"/>
        <v>3</v>
      </c>
      <c r="R1163" s="47" t="str">
        <f t="shared" si="885"/>
        <v>19.3</v>
      </c>
    </row>
    <row r="1164" spans="1:26" s="10" customFormat="1" outlineLevel="1">
      <c r="A1164" s="115" t="str">
        <f t="shared" si="875"/>
        <v/>
      </c>
      <c r="B1164" s="203" t="str">
        <f t="shared" si="876"/>
        <v/>
      </c>
      <c r="C1164" s="204"/>
      <c r="D1164" s="186"/>
      <c r="E1164" s="153"/>
      <c r="F1164" s="119"/>
      <c r="G1164" s="119"/>
      <c r="H1164" s="119" t="str">
        <f t="shared" si="874"/>
        <v/>
      </c>
      <c r="J1164" s="47"/>
      <c r="L1164" s="47">
        <f t="shared" si="880"/>
        <v>0</v>
      </c>
      <c r="M1164" s="47">
        <f t="shared" si="881"/>
        <v>454</v>
      </c>
      <c r="N1164" s="47"/>
      <c r="O1164" s="47">
        <f t="shared" si="882"/>
        <v>19</v>
      </c>
      <c r="P1164" s="47">
        <f t="shared" si="883"/>
        <v>0</v>
      </c>
      <c r="Q1164" s="47">
        <f t="shared" si="884"/>
        <v>3</v>
      </c>
      <c r="R1164" s="47" t="str">
        <f t="shared" si="885"/>
        <v>19.3</v>
      </c>
    </row>
    <row r="1165" spans="1:26" s="10" customFormat="1" ht="33.75" outlineLevel="1">
      <c r="A1165" s="115">
        <f t="shared" si="875"/>
        <v>455</v>
      </c>
      <c r="B1165" s="203" t="str">
        <f t="shared" si="876"/>
        <v>19.4</v>
      </c>
      <c r="C1165" s="126" t="s">
        <v>57</v>
      </c>
      <c r="D1165" s="186" t="s">
        <v>47</v>
      </c>
      <c r="E1165" s="153">
        <v>1</v>
      </c>
      <c r="F1165" s="119">
        <v>0</v>
      </c>
      <c r="G1165" s="119">
        <f>E1165*F1165</f>
        <v>0</v>
      </c>
      <c r="H1165" s="119" t="str">
        <f t="shared" si="874"/>
        <v>vlastní</v>
      </c>
      <c r="J1165" s="47"/>
      <c r="L1165" s="47">
        <f t="shared" si="880"/>
        <v>1</v>
      </c>
      <c r="M1165" s="47">
        <f t="shared" si="881"/>
        <v>455</v>
      </c>
      <c r="N1165" s="47"/>
      <c r="O1165" s="47">
        <f t="shared" si="882"/>
        <v>19</v>
      </c>
      <c r="P1165" s="47">
        <f t="shared" si="883"/>
        <v>1</v>
      </c>
      <c r="Q1165" s="47">
        <f t="shared" si="884"/>
        <v>4</v>
      </c>
      <c r="R1165" s="47" t="str">
        <f t="shared" si="885"/>
        <v>19.4</v>
      </c>
    </row>
    <row r="1166" spans="1:26" s="10" customFormat="1" outlineLevel="1">
      <c r="A1166" s="115" t="str">
        <f t="shared" si="875"/>
        <v/>
      </c>
      <c r="B1166" s="203" t="str">
        <f t="shared" si="876"/>
        <v/>
      </c>
      <c r="C1166" s="204"/>
      <c r="D1166" s="186"/>
      <c r="E1166" s="153"/>
      <c r="F1166" s="119"/>
      <c r="G1166" s="119"/>
      <c r="H1166" s="119" t="str">
        <f t="shared" si="874"/>
        <v/>
      </c>
      <c r="J1166" s="47"/>
      <c r="L1166" s="47">
        <f t="shared" si="880"/>
        <v>0</v>
      </c>
      <c r="M1166" s="47">
        <f t="shared" si="881"/>
        <v>455</v>
      </c>
      <c r="N1166" s="47"/>
      <c r="O1166" s="47">
        <f t="shared" si="882"/>
        <v>19</v>
      </c>
      <c r="P1166" s="47">
        <f t="shared" si="883"/>
        <v>0</v>
      </c>
      <c r="Q1166" s="47">
        <f t="shared" si="884"/>
        <v>4</v>
      </c>
      <c r="R1166" s="47" t="str">
        <f t="shared" si="885"/>
        <v>19.4</v>
      </c>
    </row>
    <row r="1167" spans="1:26" s="10" customFormat="1" ht="56.25" outlineLevel="1">
      <c r="A1167" s="115">
        <f t="shared" si="875"/>
        <v>456</v>
      </c>
      <c r="B1167" s="146" t="str">
        <f t="shared" si="876"/>
        <v>19.5</v>
      </c>
      <c r="C1167" s="126" t="s">
        <v>402</v>
      </c>
      <c r="D1167" s="134" t="s">
        <v>47</v>
      </c>
      <c r="E1167" s="153">
        <v>4</v>
      </c>
      <c r="F1167" s="119">
        <v>0</v>
      </c>
      <c r="G1167" s="119">
        <f t="shared" ref="G1167" si="886">E1167*F1167</f>
        <v>0</v>
      </c>
      <c r="H1167" s="119" t="str">
        <f t="shared" si="874"/>
        <v>vlastní</v>
      </c>
      <c r="I1167" s="47"/>
      <c r="J1167" s="47"/>
      <c r="K1167" s="47"/>
      <c r="L1167" s="47">
        <f t="shared" si="880"/>
        <v>1</v>
      </c>
      <c r="M1167" s="47">
        <f t="shared" si="881"/>
        <v>456</v>
      </c>
      <c r="N1167" s="47"/>
      <c r="O1167" s="47">
        <f t="shared" si="882"/>
        <v>19</v>
      </c>
      <c r="P1167" s="47">
        <f t="shared" si="883"/>
        <v>1</v>
      </c>
      <c r="Q1167" s="47">
        <f t="shared" si="884"/>
        <v>5</v>
      </c>
      <c r="R1167" s="47" t="str">
        <f t="shared" si="885"/>
        <v>19.5</v>
      </c>
      <c r="S1167" s="47"/>
      <c r="T1167" s="47"/>
      <c r="U1167" s="47"/>
      <c r="V1167" s="47"/>
      <c r="W1167" s="47"/>
      <c r="X1167" s="47"/>
      <c r="Y1167" s="47"/>
      <c r="Z1167" s="47"/>
    </row>
    <row r="1168" spans="1:26" s="10" customFormat="1" ht="22.5" outlineLevel="1">
      <c r="A1168" s="115"/>
      <c r="B1168" s="146"/>
      <c r="C1168" s="126" t="s">
        <v>88</v>
      </c>
      <c r="D1168" s="134"/>
      <c r="E1168" s="153"/>
      <c r="F1168" s="119"/>
      <c r="G1168" s="119"/>
      <c r="H1168" s="119"/>
      <c r="I1168" s="47"/>
      <c r="J1168" s="47"/>
      <c r="K1168" s="47"/>
      <c r="L1168" s="47">
        <f t="shared" si="880"/>
        <v>0</v>
      </c>
      <c r="M1168" s="47">
        <f t="shared" si="881"/>
        <v>456</v>
      </c>
      <c r="N1168" s="47"/>
      <c r="O1168" s="47">
        <f t="shared" si="882"/>
        <v>19</v>
      </c>
      <c r="P1168" s="47">
        <f t="shared" si="883"/>
        <v>0</v>
      </c>
      <c r="Q1168" s="47">
        <f t="shared" si="884"/>
        <v>5</v>
      </c>
      <c r="R1168" s="47" t="str">
        <f t="shared" si="885"/>
        <v>19.5</v>
      </c>
      <c r="S1168" s="47"/>
      <c r="T1168" s="47"/>
      <c r="U1168" s="47"/>
      <c r="V1168" s="47"/>
      <c r="W1168" s="47"/>
      <c r="X1168" s="47"/>
      <c r="Y1168" s="47"/>
      <c r="Z1168" s="47"/>
    </row>
    <row r="1169" spans="1:26" s="10" customFormat="1" outlineLevel="1">
      <c r="A1169" s="115"/>
      <c r="B1169" s="146" t="str">
        <f t="shared" ref="B1169:B1184" si="887">IF(P1169=1,R1169,"")</f>
        <v/>
      </c>
      <c r="C1169" s="123"/>
      <c r="D1169" s="124"/>
      <c r="E1169" s="152"/>
      <c r="F1169" s="119"/>
      <c r="G1169" s="119"/>
      <c r="H1169" s="119"/>
      <c r="I1169" s="47"/>
      <c r="J1169" s="47"/>
      <c r="K1169" s="47"/>
      <c r="L1169" s="47">
        <f t="shared" si="880"/>
        <v>0</v>
      </c>
      <c r="M1169" s="47">
        <f t="shared" si="881"/>
        <v>456</v>
      </c>
      <c r="N1169" s="47"/>
      <c r="O1169" s="47">
        <f t="shared" si="882"/>
        <v>19</v>
      </c>
      <c r="P1169" s="47">
        <f t="shared" si="883"/>
        <v>0</v>
      </c>
      <c r="Q1169" s="47">
        <f t="shared" si="884"/>
        <v>5</v>
      </c>
      <c r="R1169" s="47" t="str">
        <f t="shared" si="885"/>
        <v>19.5</v>
      </c>
      <c r="S1169" s="47"/>
      <c r="T1169" s="47"/>
      <c r="U1169" s="47"/>
      <c r="V1169" s="47"/>
      <c r="W1169" s="47"/>
      <c r="X1169" s="47"/>
      <c r="Y1169" s="47"/>
      <c r="Z1169" s="47"/>
    </row>
    <row r="1170" spans="1:26" s="10" customFormat="1" ht="67.5" outlineLevel="1">
      <c r="A1170" s="115">
        <f t="shared" ref="A1170:A1184" si="888">IF(L1170=1,M1170,"")</f>
        <v>457</v>
      </c>
      <c r="B1170" s="203" t="str">
        <f t="shared" si="887"/>
        <v>19.6</v>
      </c>
      <c r="C1170" s="125" t="s">
        <v>275</v>
      </c>
      <c r="D1170" s="117" t="s">
        <v>47</v>
      </c>
      <c r="E1170" s="119">
        <v>1</v>
      </c>
      <c r="F1170" s="119">
        <v>0</v>
      </c>
      <c r="G1170" s="119">
        <f>E1170*F1170</f>
        <v>0</v>
      </c>
      <c r="H1170" s="119" t="str">
        <f t="shared" ref="H1170:H1184" si="889">IF(ISBLANK(D1170),"","vlastní")</f>
        <v>vlastní</v>
      </c>
      <c r="J1170" s="47"/>
      <c r="L1170" s="47">
        <f t="shared" si="880"/>
        <v>1</v>
      </c>
      <c r="M1170" s="47">
        <f t="shared" si="881"/>
        <v>457</v>
      </c>
      <c r="N1170" s="47"/>
      <c r="O1170" s="47">
        <f t="shared" si="882"/>
        <v>19</v>
      </c>
      <c r="P1170" s="47">
        <f t="shared" si="883"/>
        <v>1</v>
      </c>
      <c r="Q1170" s="47">
        <f t="shared" si="884"/>
        <v>6</v>
      </c>
      <c r="R1170" s="47" t="str">
        <f t="shared" si="885"/>
        <v>19.6</v>
      </c>
    </row>
    <row r="1171" spans="1:26" s="10" customFormat="1" outlineLevel="1">
      <c r="A1171" s="115" t="str">
        <f t="shared" si="888"/>
        <v/>
      </c>
      <c r="B1171" s="203" t="str">
        <f t="shared" si="887"/>
        <v/>
      </c>
      <c r="C1171" s="125" t="s">
        <v>391</v>
      </c>
      <c r="D1171" s="117"/>
      <c r="E1171" s="119"/>
      <c r="F1171" s="119"/>
      <c r="G1171" s="119"/>
      <c r="H1171" s="119" t="str">
        <f t="shared" si="889"/>
        <v/>
      </c>
      <c r="J1171" s="47"/>
      <c r="L1171" s="47">
        <f t="shared" si="880"/>
        <v>0</v>
      </c>
      <c r="M1171" s="47">
        <f t="shared" si="881"/>
        <v>457</v>
      </c>
      <c r="N1171" s="47"/>
      <c r="O1171" s="47">
        <f t="shared" si="882"/>
        <v>19</v>
      </c>
      <c r="P1171" s="47">
        <f t="shared" si="883"/>
        <v>0</v>
      </c>
      <c r="Q1171" s="47">
        <f t="shared" si="884"/>
        <v>6</v>
      </c>
      <c r="R1171" s="47" t="str">
        <f t="shared" si="885"/>
        <v>19.6</v>
      </c>
    </row>
    <row r="1172" spans="1:26" s="10" customFormat="1" outlineLevel="1">
      <c r="A1172" s="115" t="str">
        <f t="shared" si="888"/>
        <v/>
      </c>
      <c r="B1172" s="203" t="str">
        <f t="shared" si="887"/>
        <v/>
      </c>
      <c r="C1172" s="204"/>
      <c r="D1172" s="117"/>
      <c r="E1172" s="119"/>
      <c r="F1172" s="119"/>
      <c r="G1172" s="119"/>
      <c r="H1172" s="119" t="str">
        <f t="shared" si="889"/>
        <v/>
      </c>
      <c r="J1172" s="47"/>
      <c r="L1172" s="47">
        <f t="shared" si="880"/>
        <v>0</v>
      </c>
      <c r="M1172" s="47">
        <f t="shared" si="881"/>
        <v>457</v>
      </c>
      <c r="N1172" s="47"/>
      <c r="O1172" s="47">
        <f t="shared" si="882"/>
        <v>19</v>
      </c>
      <c r="P1172" s="47">
        <f t="shared" si="883"/>
        <v>0</v>
      </c>
      <c r="Q1172" s="47">
        <f t="shared" si="884"/>
        <v>6</v>
      </c>
      <c r="R1172" s="47" t="str">
        <f t="shared" si="885"/>
        <v>19.6</v>
      </c>
    </row>
    <row r="1173" spans="1:26" s="10" customFormat="1" ht="22.5" outlineLevel="1">
      <c r="A1173" s="115">
        <f t="shared" si="888"/>
        <v>458</v>
      </c>
      <c r="B1173" s="146" t="str">
        <f t="shared" si="887"/>
        <v>19.7</v>
      </c>
      <c r="C1173" s="126" t="s">
        <v>112</v>
      </c>
      <c r="D1173" s="127" t="s">
        <v>47</v>
      </c>
      <c r="E1173" s="119">
        <v>2</v>
      </c>
      <c r="F1173" s="119">
        <v>0</v>
      </c>
      <c r="G1173" s="119">
        <f>E1173*F1173</f>
        <v>0</v>
      </c>
      <c r="H1173" s="119" t="str">
        <f t="shared" si="889"/>
        <v>vlastní</v>
      </c>
      <c r="I1173" s="47"/>
      <c r="J1173" s="47"/>
      <c r="K1173" s="47"/>
      <c r="L1173" s="47">
        <f t="shared" si="880"/>
        <v>1</v>
      </c>
      <c r="M1173" s="47">
        <f t="shared" si="881"/>
        <v>458</v>
      </c>
      <c r="N1173" s="47"/>
      <c r="O1173" s="47">
        <f t="shared" si="882"/>
        <v>19</v>
      </c>
      <c r="P1173" s="47">
        <f t="shared" si="883"/>
        <v>1</v>
      </c>
      <c r="Q1173" s="47">
        <f t="shared" si="884"/>
        <v>7</v>
      </c>
      <c r="R1173" s="47" t="str">
        <f t="shared" si="885"/>
        <v>19.7</v>
      </c>
      <c r="S1173" s="47"/>
      <c r="T1173" s="47"/>
      <c r="U1173" s="47"/>
      <c r="V1173" s="47"/>
      <c r="W1173" s="47"/>
      <c r="X1173" s="47"/>
      <c r="Y1173" s="47"/>
      <c r="Z1173" s="47"/>
    </row>
    <row r="1174" spans="1:26" s="10" customFormat="1" outlineLevel="1">
      <c r="A1174" s="115" t="str">
        <f t="shared" si="888"/>
        <v/>
      </c>
      <c r="B1174" s="146" t="str">
        <f t="shared" si="887"/>
        <v/>
      </c>
      <c r="C1174" s="123"/>
      <c r="D1174" s="128"/>
      <c r="E1174" s="152"/>
      <c r="F1174" s="119"/>
      <c r="G1174" s="119"/>
      <c r="H1174" s="119" t="str">
        <f t="shared" si="889"/>
        <v/>
      </c>
      <c r="I1174" s="47"/>
      <c r="J1174" s="47"/>
      <c r="K1174" s="47"/>
      <c r="L1174" s="47">
        <f t="shared" si="880"/>
        <v>0</v>
      </c>
      <c r="M1174" s="47">
        <f t="shared" si="881"/>
        <v>458</v>
      </c>
      <c r="N1174" s="47"/>
      <c r="O1174" s="47">
        <f t="shared" si="882"/>
        <v>19</v>
      </c>
      <c r="P1174" s="47">
        <f t="shared" si="883"/>
        <v>0</v>
      </c>
      <c r="Q1174" s="47">
        <f t="shared" si="884"/>
        <v>7</v>
      </c>
      <c r="R1174" s="47" t="str">
        <f t="shared" si="885"/>
        <v>19.7</v>
      </c>
      <c r="S1174" s="47"/>
      <c r="T1174" s="47"/>
      <c r="U1174" s="47"/>
      <c r="V1174" s="47"/>
      <c r="W1174" s="47"/>
      <c r="X1174" s="47"/>
      <c r="Y1174" s="47"/>
      <c r="Z1174" s="47"/>
    </row>
    <row r="1175" spans="1:26" s="10" customFormat="1" ht="22.5" outlineLevel="1">
      <c r="A1175" s="115">
        <f t="shared" si="888"/>
        <v>459</v>
      </c>
      <c r="B1175" s="203" t="str">
        <f t="shared" si="887"/>
        <v>19.8</v>
      </c>
      <c r="C1175" s="126" t="s">
        <v>276</v>
      </c>
      <c r="D1175" s="117" t="s">
        <v>47</v>
      </c>
      <c r="E1175" s="119">
        <v>1</v>
      </c>
      <c r="F1175" s="135">
        <v>0</v>
      </c>
      <c r="G1175" s="119">
        <f>E1175*F1175</f>
        <v>0</v>
      </c>
      <c r="H1175" s="119" t="str">
        <f t="shared" si="889"/>
        <v>vlastní</v>
      </c>
      <c r="J1175" s="47"/>
      <c r="L1175" s="47">
        <f t="shared" si="880"/>
        <v>1</v>
      </c>
      <c r="M1175" s="47">
        <f t="shared" si="881"/>
        <v>459</v>
      </c>
      <c r="N1175" s="47"/>
      <c r="O1175" s="47">
        <f t="shared" si="882"/>
        <v>19</v>
      </c>
      <c r="P1175" s="47">
        <f t="shared" si="883"/>
        <v>1</v>
      </c>
      <c r="Q1175" s="47">
        <f t="shared" si="884"/>
        <v>8</v>
      </c>
      <c r="R1175" s="47" t="str">
        <f t="shared" si="885"/>
        <v>19.8</v>
      </c>
    </row>
    <row r="1176" spans="1:26" s="10" customFormat="1" outlineLevel="1">
      <c r="A1176" s="115" t="str">
        <f t="shared" si="888"/>
        <v/>
      </c>
      <c r="B1176" s="203" t="str">
        <f t="shared" si="887"/>
        <v/>
      </c>
      <c r="C1176" s="204"/>
      <c r="D1176" s="117"/>
      <c r="E1176" s="119"/>
      <c r="F1176" s="119"/>
      <c r="G1176" s="119"/>
      <c r="H1176" s="119" t="str">
        <f t="shared" si="889"/>
        <v/>
      </c>
      <c r="J1176" s="47"/>
      <c r="L1176" s="47">
        <f t="shared" si="880"/>
        <v>0</v>
      </c>
      <c r="M1176" s="47">
        <f t="shared" si="881"/>
        <v>459</v>
      </c>
      <c r="N1176" s="47"/>
      <c r="O1176" s="47">
        <f t="shared" si="882"/>
        <v>19</v>
      </c>
      <c r="P1176" s="47">
        <f t="shared" si="883"/>
        <v>0</v>
      </c>
      <c r="Q1176" s="47">
        <f t="shared" si="884"/>
        <v>8</v>
      </c>
      <c r="R1176" s="47" t="str">
        <f t="shared" si="885"/>
        <v>19.8</v>
      </c>
    </row>
    <row r="1177" spans="1:26" s="10" customFormat="1" ht="22.5" outlineLevel="1">
      <c r="A1177" s="115">
        <f t="shared" si="888"/>
        <v>460</v>
      </c>
      <c r="B1177" s="203" t="str">
        <f t="shared" si="887"/>
        <v>19.9</v>
      </c>
      <c r="C1177" s="126" t="s">
        <v>114</v>
      </c>
      <c r="D1177" s="117" t="s">
        <v>46</v>
      </c>
      <c r="E1177" s="119">
        <v>6</v>
      </c>
      <c r="F1177" s="119">
        <v>0</v>
      </c>
      <c r="G1177" s="119">
        <f>E1177*F1177</f>
        <v>0</v>
      </c>
      <c r="H1177" s="119" t="str">
        <f t="shared" si="889"/>
        <v>vlastní</v>
      </c>
      <c r="J1177" s="47"/>
      <c r="L1177" s="47">
        <f t="shared" si="880"/>
        <v>1</v>
      </c>
      <c r="M1177" s="47">
        <f t="shared" si="881"/>
        <v>460</v>
      </c>
      <c r="N1177" s="47"/>
      <c r="O1177" s="47">
        <f t="shared" si="882"/>
        <v>19</v>
      </c>
      <c r="P1177" s="47">
        <f t="shared" si="883"/>
        <v>1</v>
      </c>
      <c r="Q1177" s="47">
        <f t="shared" si="884"/>
        <v>9</v>
      </c>
      <c r="R1177" s="47" t="str">
        <f t="shared" si="885"/>
        <v>19.9</v>
      </c>
    </row>
    <row r="1178" spans="1:26" s="10" customFormat="1" outlineLevel="1">
      <c r="A1178" s="115" t="str">
        <f t="shared" si="888"/>
        <v/>
      </c>
      <c r="B1178" s="203" t="str">
        <f t="shared" si="887"/>
        <v/>
      </c>
      <c r="C1178" s="204"/>
      <c r="D1178" s="117"/>
      <c r="E1178" s="119"/>
      <c r="F1178" s="119"/>
      <c r="G1178" s="119"/>
      <c r="H1178" s="206" t="str">
        <f t="shared" si="889"/>
        <v/>
      </c>
      <c r="J1178" s="47"/>
      <c r="L1178" s="47">
        <f t="shared" si="880"/>
        <v>0</v>
      </c>
      <c r="M1178" s="47">
        <f t="shared" si="881"/>
        <v>460</v>
      </c>
      <c r="N1178" s="47"/>
      <c r="O1178" s="47">
        <f t="shared" si="882"/>
        <v>19</v>
      </c>
      <c r="P1178" s="47">
        <f t="shared" ref="P1178:P1179" si="890">IF(ISTEXT(D1178),1,0)</f>
        <v>0</v>
      </c>
      <c r="Q1178" s="47">
        <f t="shared" ref="Q1178:Q1179" si="891">P1178+Q1177</f>
        <v>9</v>
      </c>
      <c r="R1178" s="47" t="str">
        <f t="shared" ref="R1178:R1179" si="892">CONCATENATE(O1178,".",Q1178)</f>
        <v>19.9</v>
      </c>
    </row>
    <row r="1179" spans="1:26" s="10" customFormat="1" ht="22.5" outlineLevel="1">
      <c r="A1179" s="115">
        <f t="shared" si="888"/>
        <v>461</v>
      </c>
      <c r="B1179" s="203" t="str">
        <f t="shared" si="887"/>
        <v>19.10</v>
      </c>
      <c r="C1179" s="126" t="s">
        <v>115</v>
      </c>
      <c r="D1179" s="117" t="s">
        <v>46</v>
      </c>
      <c r="E1179" s="119">
        <v>1</v>
      </c>
      <c r="F1179" s="119">
        <v>0</v>
      </c>
      <c r="G1179" s="119">
        <f t="shared" ref="G1179" si="893">E1179*F1179</f>
        <v>0</v>
      </c>
      <c r="H1179" s="119" t="str">
        <f t="shared" si="889"/>
        <v>vlastní</v>
      </c>
      <c r="J1179" s="47"/>
      <c r="L1179" s="47">
        <f t="shared" si="880"/>
        <v>1</v>
      </c>
      <c r="M1179" s="47">
        <f t="shared" si="881"/>
        <v>461</v>
      </c>
      <c r="N1179" s="47"/>
      <c r="O1179" s="47">
        <f t="shared" si="882"/>
        <v>19</v>
      </c>
      <c r="P1179" s="47">
        <f t="shared" si="890"/>
        <v>1</v>
      </c>
      <c r="Q1179" s="47">
        <f t="shared" si="891"/>
        <v>10</v>
      </c>
      <c r="R1179" s="47" t="str">
        <f t="shared" si="892"/>
        <v>19.10</v>
      </c>
    </row>
    <row r="1180" spans="1:26" s="10" customFormat="1" outlineLevel="1">
      <c r="A1180" s="115" t="str">
        <f t="shared" si="888"/>
        <v/>
      </c>
      <c r="B1180" s="203" t="str">
        <f t="shared" si="887"/>
        <v/>
      </c>
      <c r="C1180" s="204"/>
      <c r="D1180" s="117"/>
      <c r="E1180" s="119"/>
      <c r="F1180" s="119"/>
      <c r="G1180" s="206"/>
      <c r="H1180" s="206" t="str">
        <f t="shared" si="889"/>
        <v/>
      </c>
      <c r="J1180" s="47"/>
      <c r="L1180" s="47">
        <f t="shared" ref="L1180:L1183" si="894">IF(ISTEXT(D1180),1,0)</f>
        <v>0</v>
      </c>
      <c r="M1180" s="47">
        <f t="shared" ref="M1180:M1183" si="895">L1180+M1179</f>
        <v>461</v>
      </c>
      <c r="N1180" s="47"/>
      <c r="O1180" s="47">
        <f t="shared" si="882"/>
        <v>19</v>
      </c>
      <c r="P1180" s="47">
        <f t="shared" ref="P1180:P1184" si="896">IF(ISTEXT(D1180),1,0)</f>
        <v>0</v>
      </c>
      <c r="Q1180" s="47">
        <f t="shared" ref="Q1180:Q1184" si="897">P1180+Q1179</f>
        <v>10</v>
      </c>
      <c r="R1180" s="47" t="str">
        <f t="shared" ref="R1180:R1184" si="898">CONCATENATE(O1180,".",Q1180)</f>
        <v>19.10</v>
      </c>
    </row>
    <row r="1181" spans="1:26" s="10" customFormat="1" ht="56.25" outlineLevel="1">
      <c r="A1181" s="115">
        <f t="shared" si="888"/>
        <v>462</v>
      </c>
      <c r="B1181" s="203" t="str">
        <f t="shared" si="887"/>
        <v>19.11</v>
      </c>
      <c r="C1181" s="129" t="s">
        <v>60</v>
      </c>
      <c r="D1181" s="127" t="s">
        <v>45</v>
      </c>
      <c r="E1181" s="119">
        <v>46</v>
      </c>
      <c r="F1181" s="119">
        <v>0</v>
      </c>
      <c r="G1181" s="119">
        <f>E1181*F1181</f>
        <v>0</v>
      </c>
      <c r="H1181" s="119" t="str">
        <f t="shared" si="889"/>
        <v>vlastní</v>
      </c>
      <c r="J1181" s="47"/>
      <c r="L1181" s="47">
        <f t="shared" si="894"/>
        <v>1</v>
      </c>
      <c r="M1181" s="47">
        <f t="shared" si="895"/>
        <v>462</v>
      </c>
      <c r="N1181" s="47"/>
      <c r="O1181" s="47">
        <f t="shared" si="882"/>
        <v>19</v>
      </c>
      <c r="P1181" s="47">
        <f t="shared" si="896"/>
        <v>1</v>
      </c>
      <c r="Q1181" s="47">
        <f t="shared" si="897"/>
        <v>11</v>
      </c>
      <c r="R1181" s="47" t="str">
        <f t="shared" si="898"/>
        <v>19.11</v>
      </c>
    </row>
    <row r="1182" spans="1:26" s="10" customFormat="1" outlineLevel="1">
      <c r="A1182" s="115" t="str">
        <f t="shared" si="888"/>
        <v/>
      </c>
      <c r="B1182" s="203" t="str">
        <f t="shared" si="887"/>
        <v/>
      </c>
      <c r="C1182" s="204"/>
      <c r="D1182" s="205"/>
      <c r="E1182" s="152"/>
      <c r="F1182" s="119"/>
      <c r="G1182" s="119"/>
      <c r="H1182" s="119" t="str">
        <f t="shared" si="889"/>
        <v/>
      </c>
      <c r="J1182" s="47"/>
      <c r="L1182" s="47">
        <f t="shared" si="894"/>
        <v>0</v>
      </c>
      <c r="M1182" s="47">
        <f t="shared" si="895"/>
        <v>462</v>
      </c>
      <c r="N1182" s="47"/>
      <c r="O1182" s="47">
        <f t="shared" si="882"/>
        <v>19</v>
      </c>
      <c r="P1182" s="47">
        <f t="shared" si="896"/>
        <v>0</v>
      </c>
      <c r="Q1182" s="47">
        <f t="shared" si="897"/>
        <v>11</v>
      </c>
      <c r="R1182" s="47" t="str">
        <f t="shared" si="898"/>
        <v>19.11</v>
      </c>
    </row>
    <row r="1183" spans="1:26" s="10" customFormat="1" ht="78.75" outlineLevel="1">
      <c r="A1183" s="115">
        <f t="shared" si="888"/>
        <v>463</v>
      </c>
      <c r="B1183" s="203" t="str">
        <f t="shared" si="887"/>
        <v>19.12</v>
      </c>
      <c r="C1183" s="129" t="s">
        <v>263</v>
      </c>
      <c r="D1183" s="127" t="s">
        <v>45</v>
      </c>
      <c r="E1183" s="119">
        <v>7</v>
      </c>
      <c r="F1183" s="119">
        <v>0</v>
      </c>
      <c r="G1183" s="119">
        <f>E1183*F1183</f>
        <v>0</v>
      </c>
      <c r="H1183" s="119" t="str">
        <f t="shared" si="889"/>
        <v>vlastní</v>
      </c>
      <c r="J1183" s="47"/>
      <c r="L1183" s="47">
        <f t="shared" si="894"/>
        <v>1</v>
      </c>
      <c r="M1183" s="47">
        <f t="shared" si="895"/>
        <v>463</v>
      </c>
      <c r="N1183" s="47"/>
      <c r="O1183" s="47">
        <f t="shared" si="882"/>
        <v>19</v>
      </c>
      <c r="P1183" s="47">
        <f t="shared" si="896"/>
        <v>1</v>
      </c>
      <c r="Q1183" s="47">
        <f t="shared" si="897"/>
        <v>12</v>
      </c>
      <c r="R1183" s="47" t="str">
        <f t="shared" si="898"/>
        <v>19.12</v>
      </c>
    </row>
    <row r="1184" spans="1:26" s="10" customFormat="1" outlineLevel="1">
      <c r="A1184" s="115" t="str">
        <f t="shared" si="888"/>
        <v/>
      </c>
      <c r="B1184" s="203" t="str">
        <f t="shared" si="887"/>
        <v/>
      </c>
      <c r="C1184" s="204"/>
      <c r="D1184" s="117"/>
      <c r="E1184" s="119"/>
      <c r="F1184" s="119"/>
      <c r="G1184" s="119"/>
      <c r="H1184" s="119" t="str">
        <f t="shared" si="889"/>
        <v/>
      </c>
      <c r="J1184" s="47"/>
      <c r="L1184" s="47">
        <f t="shared" ref="L1184:L1197" si="899">IF(ISTEXT(D1184),1,0)</f>
        <v>0</v>
      </c>
      <c r="M1184" s="47">
        <f t="shared" ref="M1184:M1197" si="900">L1184+M1183</f>
        <v>463</v>
      </c>
      <c r="N1184" s="47"/>
      <c r="O1184" s="47">
        <f t="shared" si="882"/>
        <v>19</v>
      </c>
      <c r="P1184" s="47">
        <f t="shared" si="896"/>
        <v>0</v>
      </c>
      <c r="Q1184" s="47">
        <f t="shared" si="897"/>
        <v>12</v>
      </c>
      <c r="R1184" s="47" t="str">
        <f t="shared" si="898"/>
        <v>19.12</v>
      </c>
    </row>
    <row r="1185" spans="1:26" s="10" customFormat="1">
      <c r="A1185" s="111" t="s">
        <v>44</v>
      </c>
      <c r="B1185" s="202">
        <v>20</v>
      </c>
      <c r="C1185" s="112" t="s">
        <v>240</v>
      </c>
      <c r="D1185" s="113"/>
      <c r="E1185" s="114"/>
      <c r="F1185" s="114"/>
      <c r="G1185" s="114">
        <f>SUM(G1186:G1199)</f>
        <v>0</v>
      </c>
      <c r="H1185" s="114" t="str">
        <f t="shared" si="820"/>
        <v/>
      </c>
      <c r="J1185" s="47"/>
      <c r="L1185" s="47">
        <f t="shared" si="899"/>
        <v>0</v>
      </c>
      <c r="M1185" s="47">
        <f t="shared" si="900"/>
        <v>463</v>
      </c>
      <c r="N1185" s="47"/>
      <c r="O1185" s="47"/>
    </row>
    <row r="1186" spans="1:26" s="10" customFormat="1" ht="45" outlineLevel="1">
      <c r="A1186" s="115">
        <f>IF(L1186=1,M1186,"")</f>
        <v>464</v>
      </c>
      <c r="B1186" s="203" t="str">
        <f t="shared" ref="B1186:B1195" si="901">IF(P1186=1,R1186,"")</f>
        <v>20.1</v>
      </c>
      <c r="C1186" s="126" t="s">
        <v>241</v>
      </c>
      <c r="D1186" s="136" t="s">
        <v>47</v>
      </c>
      <c r="E1186" s="137">
        <v>1</v>
      </c>
      <c r="F1186" s="119">
        <v>0</v>
      </c>
      <c r="G1186" s="137">
        <f>E1186*F1186</f>
        <v>0</v>
      </c>
      <c r="H1186" s="137" t="str">
        <f t="shared" si="820"/>
        <v>vlastní</v>
      </c>
      <c r="J1186" s="47"/>
      <c r="L1186" s="47">
        <f t="shared" si="899"/>
        <v>1</v>
      </c>
      <c r="M1186" s="47">
        <f t="shared" si="900"/>
        <v>464</v>
      </c>
      <c r="N1186" s="47"/>
      <c r="O1186" s="47">
        <v>20</v>
      </c>
      <c r="P1186" s="47">
        <f t="shared" ref="P1186:P1189" si="902">IF(ISTEXT(D1186),1,0)</f>
        <v>1</v>
      </c>
      <c r="Q1186" s="47">
        <f>P1186+Q1185</f>
        <v>1</v>
      </c>
      <c r="R1186" s="47" t="str">
        <f t="shared" ref="R1186:R1189" si="903">CONCATENATE(O1186,".",Q1186)</f>
        <v>20.1</v>
      </c>
    </row>
    <row r="1187" spans="1:26" s="10" customFormat="1" outlineLevel="1">
      <c r="A1187" s="115" t="str">
        <f t="shared" ref="A1187:A1190" si="904">IF(L1187=1,M1187,"")</f>
        <v/>
      </c>
      <c r="B1187" s="203" t="str">
        <f t="shared" si="901"/>
        <v/>
      </c>
      <c r="C1187" s="204"/>
      <c r="D1187" s="127"/>
      <c r="E1187" s="119"/>
      <c r="F1187" s="119"/>
      <c r="G1187" s="119"/>
      <c r="H1187" s="119" t="str">
        <f t="shared" si="820"/>
        <v/>
      </c>
      <c r="J1187" s="47"/>
      <c r="L1187" s="47">
        <f t="shared" si="899"/>
        <v>0</v>
      </c>
      <c r="M1187" s="47">
        <f t="shared" si="900"/>
        <v>464</v>
      </c>
      <c r="N1187" s="47"/>
      <c r="O1187" s="47">
        <f>O1186</f>
        <v>20</v>
      </c>
      <c r="P1187" s="47">
        <f t="shared" si="902"/>
        <v>0</v>
      </c>
      <c r="Q1187" s="47">
        <f>P1187+Q1186</f>
        <v>1</v>
      </c>
      <c r="R1187" s="47" t="str">
        <f t="shared" si="903"/>
        <v>20.1</v>
      </c>
    </row>
    <row r="1188" spans="1:26" s="10" customFormat="1" ht="22.5" outlineLevel="1">
      <c r="A1188" s="115">
        <f t="shared" si="904"/>
        <v>465</v>
      </c>
      <c r="B1188" s="203" t="str">
        <f t="shared" si="901"/>
        <v>20.2</v>
      </c>
      <c r="C1188" s="129" t="s">
        <v>242</v>
      </c>
      <c r="D1188" s="127" t="s">
        <v>47</v>
      </c>
      <c r="E1188" s="119">
        <v>2</v>
      </c>
      <c r="F1188" s="135">
        <v>0</v>
      </c>
      <c r="G1188" s="119">
        <f>E1188*F1188</f>
        <v>0</v>
      </c>
      <c r="H1188" s="119" t="str">
        <f t="shared" si="820"/>
        <v>vlastní</v>
      </c>
      <c r="J1188" s="47"/>
      <c r="L1188" s="47">
        <f t="shared" si="899"/>
        <v>1</v>
      </c>
      <c r="M1188" s="47">
        <f t="shared" si="900"/>
        <v>465</v>
      </c>
      <c r="N1188" s="47"/>
      <c r="O1188" s="47">
        <f t="shared" ref="O1188:O1199" si="905">O1187</f>
        <v>20</v>
      </c>
      <c r="P1188" s="47">
        <f t="shared" si="902"/>
        <v>1</v>
      </c>
      <c r="Q1188" s="47">
        <f t="shared" ref="Q1188:Q1189" si="906">P1188+Q1187</f>
        <v>2</v>
      </c>
      <c r="R1188" s="47" t="str">
        <f t="shared" si="903"/>
        <v>20.2</v>
      </c>
    </row>
    <row r="1189" spans="1:26" s="10" customFormat="1" outlineLevel="1">
      <c r="A1189" s="115" t="str">
        <f t="shared" si="904"/>
        <v/>
      </c>
      <c r="B1189" s="203" t="str">
        <f t="shared" si="901"/>
        <v/>
      </c>
      <c r="C1189" s="204"/>
      <c r="D1189" s="117"/>
      <c r="E1189" s="119"/>
      <c r="F1189" s="119"/>
      <c r="G1189" s="119"/>
      <c r="H1189" s="119" t="str">
        <f t="shared" ref="H1189:H1190" si="907">IF(ISBLANK(D1189),"","vlastní")</f>
        <v/>
      </c>
      <c r="J1189" s="47"/>
      <c r="L1189" s="47">
        <f t="shared" si="899"/>
        <v>0</v>
      </c>
      <c r="M1189" s="47">
        <f t="shared" si="900"/>
        <v>465</v>
      </c>
      <c r="N1189" s="47"/>
      <c r="O1189" s="47">
        <f t="shared" si="905"/>
        <v>20</v>
      </c>
      <c r="P1189" s="47">
        <f t="shared" si="902"/>
        <v>0</v>
      </c>
      <c r="Q1189" s="47">
        <f t="shared" si="906"/>
        <v>2</v>
      </c>
      <c r="R1189" s="47" t="str">
        <f t="shared" si="903"/>
        <v>20.2</v>
      </c>
    </row>
    <row r="1190" spans="1:26" s="10" customFormat="1" ht="22.5" outlineLevel="1">
      <c r="A1190" s="115">
        <f t="shared" si="904"/>
        <v>466</v>
      </c>
      <c r="B1190" s="146" t="str">
        <f t="shared" si="901"/>
        <v>20.3</v>
      </c>
      <c r="C1190" s="126" t="s">
        <v>243</v>
      </c>
      <c r="D1190" s="134" t="s">
        <v>47</v>
      </c>
      <c r="E1190" s="153">
        <v>1</v>
      </c>
      <c r="F1190" s="135">
        <v>0</v>
      </c>
      <c r="G1190" s="119">
        <f t="shared" ref="G1190" si="908">E1190*F1190</f>
        <v>0</v>
      </c>
      <c r="H1190" s="119" t="str">
        <f t="shared" si="907"/>
        <v>vlastní</v>
      </c>
      <c r="I1190" s="47"/>
      <c r="J1190" s="47"/>
      <c r="K1190" s="47"/>
      <c r="L1190" s="47">
        <f t="shared" si="899"/>
        <v>1</v>
      </c>
      <c r="M1190" s="47">
        <f t="shared" si="900"/>
        <v>466</v>
      </c>
      <c r="N1190" s="47"/>
      <c r="O1190" s="47">
        <f t="shared" si="905"/>
        <v>20</v>
      </c>
      <c r="P1190" s="47">
        <f t="shared" ref="P1190:P1193" si="909">IF(ISTEXT(D1190),1,0)</f>
        <v>1</v>
      </c>
      <c r="Q1190" s="47">
        <f t="shared" ref="Q1190:Q1193" si="910">P1190+Q1189</f>
        <v>3</v>
      </c>
      <c r="R1190" s="47" t="str">
        <f t="shared" ref="R1190:R1193" si="911">CONCATENATE(O1190,".",Q1190)</f>
        <v>20.3</v>
      </c>
      <c r="S1190" s="47"/>
      <c r="T1190" s="47"/>
      <c r="U1190" s="47"/>
      <c r="V1190" s="47"/>
      <c r="W1190" s="47"/>
      <c r="X1190" s="47"/>
      <c r="Y1190" s="47"/>
      <c r="Z1190" s="47"/>
    </row>
    <row r="1191" spans="1:26" s="10" customFormat="1" outlineLevel="1">
      <c r="A1191" s="115"/>
      <c r="B1191" s="146" t="str">
        <f t="shared" si="901"/>
        <v/>
      </c>
      <c r="C1191" s="123"/>
      <c r="D1191" s="124"/>
      <c r="E1191" s="152"/>
      <c r="F1191" s="119"/>
      <c r="G1191" s="119"/>
      <c r="H1191" s="119"/>
      <c r="I1191" s="47"/>
      <c r="J1191" s="47"/>
      <c r="K1191" s="47"/>
      <c r="L1191" s="47">
        <f t="shared" si="899"/>
        <v>0</v>
      </c>
      <c r="M1191" s="47">
        <f t="shared" si="900"/>
        <v>466</v>
      </c>
      <c r="N1191" s="47"/>
      <c r="O1191" s="47">
        <f t="shared" si="905"/>
        <v>20</v>
      </c>
      <c r="P1191" s="47">
        <f t="shared" si="909"/>
        <v>0</v>
      </c>
      <c r="Q1191" s="47">
        <f t="shared" si="910"/>
        <v>3</v>
      </c>
      <c r="R1191" s="47" t="str">
        <f t="shared" si="911"/>
        <v>20.3</v>
      </c>
      <c r="S1191" s="47"/>
      <c r="T1191" s="47"/>
      <c r="U1191" s="47"/>
      <c r="V1191" s="47"/>
      <c r="W1191" s="47"/>
      <c r="X1191" s="47"/>
      <c r="Y1191" s="47"/>
      <c r="Z1191" s="47"/>
    </row>
    <row r="1192" spans="1:26" s="10" customFormat="1" ht="22.5" outlineLevel="1">
      <c r="A1192" s="154" t="str">
        <f t="shared" ref="A1192" si="912">IF(L1192=1,M1192,"")</f>
        <v/>
      </c>
      <c r="B1192" s="214" t="str">
        <f t="shared" ref="B1192" si="913">IF(P1192=1,R1192,"")</f>
        <v/>
      </c>
      <c r="C1192" s="215" t="s">
        <v>353</v>
      </c>
      <c r="D1192" s="138"/>
      <c r="E1192" s="135"/>
      <c r="F1192" s="135"/>
      <c r="G1192" s="135"/>
      <c r="H1192" s="135" t="str">
        <f t="shared" ref="H1192" si="914">IF(ISBLANK(D1192),"","vlastní")</f>
        <v/>
      </c>
      <c r="J1192" s="47"/>
      <c r="L1192" s="47">
        <f t="shared" si="899"/>
        <v>0</v>
      </c>
      <c r="M1192" s="47">
        <f t="shared" si="900"/>
        <v>466</v>
      </c>
      <c r="N1192" s="47"/>
      <c r="O1192" s="47">
        <f t="shared" si="905"/>
        <v>20</v>
      </c>
      <c r="P1192" s="47">
        <f t="shared" si="909"/>
        <v>0</v>
      </c>
      <c r="Q1192" s="47">
        <f t="shared" si="910"/>
        <v>3</v>
      </c>
      <c r="R1192" s="47" t="str">
        <f t="shared" si="911"/>
        <v>20.3</v>
      </c>
    </row>
    <row r="1193" spans="1:26" s="10" customFormat="1" ht="22.5" outlineLevel="1">
      <c r="A1193" s="154"/>
      <c r="B1193" s="214"/>
      <c r="C1193" s="215" t="s">
        <v>348</v>
      </c>
      <c r="D1193" s="138"/>
      <c r="E1193" s="135"/>
      <c r="F1193" s="135"/>
      <c r="G1193" s="135"/>
      <c r="H1193" s="135"/>
      <c r="J1193" s="47"/>
      <c r="L1193" s="47">
        <f t="shared" si="899"/>
        <v>0</v>
      </c>
      <c r="M1193" s="47">
        <f t="shared" si="900"/>
        <v>466</v>
      </c>
      <c r="N1193" s="47"/>
      <c r="O1193" s="47">
        <f t="shared" si="905"/>
        <v>20</v>
      </c>
      <c r="P1193" s="47">
        <f t="shared" si="909"/>
        <v>0</v>
      </c>
      <c r="Q1193" s="47">
        <f t="shared" si="910"/>
        <v>3</v>
      </c>
      <c r="R1193" s="47" t="str">
        <f t="shared" si="911"/>
        <v>20.3</v>
      </c>
    </row>
    <row r="1194" spans="1:26" s="10" customFormat="1" outlineLevel="1">
      <c r="A1194" s="115"/>
      <c r="B1194" s="203"/>
      <c r="C1194" s="123"/>
      <c r="D1194" s="127"/>
      <c r="E1194" s="119"/>
      <c r="F1194" s="119"/>
      <c r="G1194" s="119"/>
      <c r="H1194" s="119"/>
      <c r="J1194" s="47"/>
      <c r="L1194" s="47">
        <f t="shared" si="899"/>
        <v>0</v>
      </c>
      <c r="M1194" s="47">
        <f t="shared" si="900"/>
        <v>466</v>
      </c>
      <c r="N1194" s="47"/>
      <c r="O1194" s="47">
        <f t="shared" si="905"/>
        <v>20</v>
      </c>
      <c r="P1194" s="47">
        <f t="shared" ref="P1194:P1197" si="915">IF(ISTEXT(D1194),1,0)</f>
        <v>0</v>
      </c>
      <c r="Q1194" s="47">
        <f t="shared" ref="Q1194:Q1197" si="916">P1194+Q1193</f>
        <v>3</v>
      </c>
      <c r="R1194" s="47" t="str">
        <f t="shared" ref="R1194:R1197" si="917">CONCATENATE(O1194,".",Q1194)</f>
        <v>20.3</v>
      </c>
    </row>
    <row r="1195" spans="1:26" s="10" customFormat="1" ht="22.5" outlineLevel="1">
      <c r="A1195" s="115">
        <f t="shared" ref="A1195" si="918">IF(L1195=1,M1195,"")</f>
        <v>467</v>
      </c>
      <c r="B1195" s="203" t="str">
        <f t="shared" si="901"/>
        <v>20.4</v>
      </c>
      <c r="C1195" s="126" t="s">
        <v>354</v>
      </c>
      <c r="D1195" s="127" t="s">
        <v>47</v>
      </c>
      <c r="E1195" s="119">
        <v>1</v>
      </c>
      <c r="F1195" s="119">
        <v>0</v>
      </c>
      <c r="G1195" s="119">
        <f>E1195*F1195</f>
        <v>0</v>
      </c>
      <c r="H1195" s="119" t="str">
        <f t="shared" ref="H1195" si="919">IF(ISBLANK(D1195),"","vlastní")</f>
        <v>vlastní</v>
      </c>
      <c r="J1195" s="47"/>
      <c r="L1195" s="47">
        <f t="shared" si="899"/>
        <v>1</v>
      </c>
      <c r="M1195" s="47">
        <f t="shared" si="900"/>
        <v>467</v>
      </c>
      <c r="N1195" s="47"/>
      <c r="O1195" s="47">
        <f t="shared" si="905"/>
        <v>20</v>
      </c>
      <c r="P1195" s="47">
        <f t="shared" si="915"/>
        <v>1</v>
      </c>
      <c r="Q1195" s="47">
        <f t="shared" si="916"/>
        <v>4</v>
      </c>
      <c r="R1195" s="47" t="str">
        <f t="shared" si="917"/>
        <v>20.4</v>
      </c>
    </row>
    <row r="1196" spans="1:26" s="10" customFormat="1" outlineLevel="1">
      <c r="A1196" s="115"/>
      <c r="B1196" s="203"/>
      <c r="C1196" s="126" t="s">
        <v>244</v>
      </c>
      <c r="D1196" s="127"/>
      <c r="E1196" s="119"/>
      <c r="F1196" s="119"/>
      <c r="G1196" s="119"/>
      <c r="H1196" s="119"/>
      <c r="J1196" s="47"/>
      <c r="L1196" s="47">
        <f t="shared" si="899"/>
        <v>0</v>
      </c>
      <c r="M1196" s="47">
        <f t="shared" si="900"/>
        <v>467</v>
      </c>
      <c r="N1196" s="47"/>
      <c r="O1196" s="47">
        <f t="shared" si="905"/>
        <v>20</v>
      </c>
      <c r="P1196" s="47">
        <f t="shared" si="915"/>
        <v>0</v>
      </c>
      <c r="Q1196" s="47">
        <f t="shared" si="916"/>
        <v>4</v>
      </c>
      <c r="R1196" s="47" t="str">
        <f t="shared" si="917"/>
        <v>20.4</v>
      </c>
    </row>
    <row r="1197" spans="1:26" s="10" customFormat="1" outlineLevel="1">
      <c r="A1197" s="115" t="str">
        <f t="shared" ref="A1197:A1199" si="920">IF(L1197=1,M1197,"")</f>
        <v/>
      </c>
      <c r="B1197" s="203" t="str">
        <f t="shared" ref="B1197:B1199" si="921">IF(P1197=1,R1197,"")</f>
        <v/>
      </c>
      <c r="C1197" s="204"/>
      <c r="D1197" s="205"/>
      <c r="E1197" s="152"/>
      <c r="F1197" s="119"/>
      <c r="G1197" s="119"/>
      <c r="H1197" s="119" t="str">
        <f t="shared" ref="H1197:H1209" si="922">IF(ISBLANK(D1197),"","vlastní")</f>
        <v/>
      </c>
      <c r="J1197" s="47"/>
      <c r="L1197" s="47">
        <f t="shared" si="899"/>
        <v>0</v>
      </c>
      <c r="M1197" s="47">
        <f t="shared" si="900"/>
        <v>467</v>
      </c>
      <c r="N1197" s="47"/>
      <c r="O1197" s="47">
        <f t="shared" si="905"/>
        <v>20</v>
      </c>
      <c r="P1197" s="47">
        <f t="shared" si="915"/>
        <v>0</v>
      </c>
      <c r="Q1197" s="47">
        <f t="shared" si="916"/>
        <v>4</v>
      </c>
      <c r="R1197" s="47" t="str">
        <f t="shared" si="917"/>
        <v>20.4</v>
      </c>
    </row>
    <row r="1198" spans="1:26" s="10" customFormat="1" ht="56.25" outlineLevel="1">
      <c r="A1198" s="115">
        <f t="shared" si="920"/>
        <v>468</v>
      </c>
      <c r="B1198" s="203" t="str">
        <f t="shared" si="921"/>
        <v>20.5</v>
      </c>
      <c r="C1198" s="129" t="s">
        <v>58</v>
      </c>
      <c r="D1198" s="127" t="s">
        <v>45</v>
      </c>
      <c r="E1198" s="119">
        <v>5</v>
      </c>
      <c r="F1198" s="119">
        <v>0</v>
      </c>
      <c r="G1198" s="119">
        <f>E1198*F1198</f>
        <v>0</v>
      </c>
      <c r="H1198" s="119" t="str">
        <f t="shared" si="922"/>
        <v>vlastní</v>
      </c>
      <c r="J1198" s="47"/>
      <c r="L1198" s="47">
        <f t="shared" ref="L1198" si="923">IF(ISTEXT(D1198),1,0)</f>
        <v>1</v>
      </c>
      <c r="M1198" s="47">
        <f t="shared" ref="M1198" si="924">L1198+M1197</f>
        <v>468</v>
      </c>
      <c r="N1198" s="47"/>
      <c r="O1198" s="47">
        <f t="shared" si="905"/>
        <v>20</v>
      </c>
      <c r="P1198" s="47">
        <f t="shared" ref="P1198:P1199" si="925">IF(ISTEXT(D1198),1,0)</f>
        <v>1</v>
      </c>
      <c r="Q1198" s="47">
        <f t="shared" ref="Q1198:Q1199" si="926">P1198+Q1197</f>
        <v>5</v>
      </c>
      <c r="R1198" s="47" t="str">
        <f t="shared" ref="R1198:R1199" si="927">CONCATENATE(O1198,".",Q1198)</f>
        <v>20.5</v>
      </c>
    </row>
    <row r="1199" spans="1:26" s="10" customFormat="1" outlineLevel="1">
      <c r="A1199" s="115" t="str">
        <f t="shared" si="920"/>
        <v/>
      </c>
      <c r="B1199" s="203" t="str">
        <f t="shared" si="921"/>
        <v/>
      </c>
      <c r="C1199" s="204"/>
      <c r="D1199" s="205"/>
      <c r="E1199" s="152"/>
      <c r="F1199" s="119"/>
      <c r="G1199" s="119"/>
      <c r="H1199" s="119" t="str">
        <f t="shared" si="922"/>
        <v/>
      </c>
      <c r="J1199" s="47"/>
      <c r="L1199" s="47">
        <f t="shared" ref="L1199:L1262" si="928">IF(ISTEXT(D1199),1,0)</f>
        <v>0</v>
      </c>
      <c r="M1199" s="47">
        <f t="shared" ref="M1199:M1262" si="929">L1199+M1198</f>
        <v>468</v>
      </c>
      <c r="N1199" s="47"/>
      <c r="O1199" s="47">
        <f t="shared" si="905"/>
        <v>20</v>
      </c>
      <c r="P1199" s="47">
        <f t="shared" si="925"/>
        <v>0</v>
      </c>
      <c r="Q1199" s="47">
        <f t="shared" si="926"/>
        <v>5</v>
      </c>
      <c r="R1199" s="47" t="str">
        <f t="shared" si="927"/>
        <v>20.5</v>
      </c>
    </row>
    <row r="1200" spans="1:26" s="10" customFormat="1">
      <c r="A1200" s="111" t="s">
        <v>44</v>
      </c>
      <c r="B1200" s="202">
        <v>21</v>
      </c>
      <c r="C1200" s="112" t="s">
        <v>245</v>
      </c>
      <c r="D1200" s="113"/>
      <c r="E1200" s="114"/>
      <c r="F1200" s="114"/>
      <c r="G1200" s="114">
        <f>SUM(G1201:G1217)</f>
        <v>0</v>
      </c>
      <c r="H1200" s="114" t="str">
        <f t="shared" si="922"/>
        <v/>
      </c>
      <c r="J1200" s="47"/>
      <c r="L1200" s="47">
        <f t="shared" si="928"/>
        <v>0</v>
      </c>
      <c r="M1200" s="47">
        <f t="shared" si="929"/>
        <v>468</v>
      </c>
      <c r="N1200" s="47"/>
      <c r="O1200" s="47"/>
    </row>
    <row r="1201" spans="1:26" s="10" customFormat="1" ht="56.25" outlineLevel="1">
      <c r="A1201" s="115">
        <f>IF(L1201=1,M1201,"")</f>
        <v>469</v>
      </c>
      <c r="B1201" s="203" t="str">
        <f t="shared" ref="B1201:B1209" si="930">IF(P1201=1,R1201,"")</f>
        <v>21A.1</v>
      </c>
      <c r="C1201" s="126" t="s">
        <v>246</v>
      </c>
      <c r="D1201" s="136" t="s">
        <v>47</v>
      </c>
      <c r="E1201" s="137">
        <v>1</v>
      </c>
      <c r="F1201" s="135">
        <v>0</v>
      </c>
      <c r="G1201" s="137">
        <f>E1201*F1201</f>
        <v>0</v>
      </c>
      <c r="H1201" s="137" t="str">
        <f t="shared" si="922"/>
        <v>vlastní</v>
      </c>
      <c r="J1201" s="47"/>
      <c r="L1201" s="47">
        <f t="shared" si="928"/>
        <v>1</v>
      </c>
      <c r="M1201" s="47">
        <f t="shared" si="929"/>
        <v>469</v>
      </c>
      <c r="N1201" s="47"/>
      <c r="O1201" s="47" t="s">
        <v>247</v>
      </c>
      <c r="P1201" s="47">
        <f t="shared" ref="P1201:P1202" si="931">IF(ISTEXT(D1201),1,0)</f>
        <v>1</v>
      </c>
      <c r="Q1201" s="47">
        <f>P1201+Q1200</f>
        <v>1</v>
      </c>
      <c r="R1201" s="47" t="str">
        <f t="shared" ref="R1201:R1202" si="932">CONCATENATE(O1201,".",Q1201)</f>
        <v>21A.1</v>
      </c>
    </row>
    <row r="1202" spans="1:26" s="10" customFormat="1" outlineLevel="1">
      <c r="A1202" s="115" t="str">
        <f t="shared" ref="A1202:A1209" si="933">IF(L1202=1,M1202,"")</f>
        <v/>
      </c>
      <c r="B1202" s="203" t="str">
        <f t="shared" si="930"/>
        <v/>
      </c>
      <c r="C1202" s="204"/>
      <c r="D1202" s="127"/>
      <c r="E1202" s="119"/>
      <c r="F1202" s="119"/>
      <c r="G1202" s="119"/>
      <c r="H1202" s="119" t="str">
        <f t="shared" si="922"/>
        <v/>
      </c>
      <c r="J1202" s="47"/>
      <c r="L1202" s="47">
        <f t="shared" si="928"/>
        <v>0</v>
      </c>
      <c r="M1202" s="47">
        <f t="shared" si="929"/>
        <v>469</v>
      </c>
      <c r="N1202" s="47"/>
      <c r="O1202" s="47" t="str">
        <f>O1201</f>
        <v>21A</v>
      </c>
      <c r="P1202" s="47">
        <f t="shared" si="931"/>
        <v>0</v>
      </c>
      <c r="Q1202" s="47">
        <f>P1202+Q1201</f>
        <v>1</v>
      </c>
      <c r="R1202" s="47" t="str">
        <f t="shared" si="932"/>
        <v>21A.1</v>
      </c>
    </row>
    <row r="1203" spans="1:26" s="10" customFormat="1" ht="22.5" outlineLevel="1">
      <c r="A1203" s="115">
        <f t="shared" si="933"/>
        <v>470</v>
      </c>
      <c r="B1203" s="203" t="str">
        <f t="shared" si="930"/>
        <v>21A.2</v>
      </c>
      <c r="C1203" s="126" t="s">
        <v>355</v>
      </c>
      <c r="D1203" s="117" t="s">
        <v>47</v>
      </c>
      <c r="E1203" s="119">
        <v>1</v>
      </c>
      <c r="F1203" s="135">
        <v>0</v>
      </c>
      <c r="G1203" s="119">
        <f>E1203*F1203</f>
        <v>0</v>
      </c>
      <c r="H1203" s="119" t="str">
        <f t="shared" si="922"/>
        <v>vlastní</v>
      </c>
      <c r="J1203" s="47"/>
      <c r="L1203" s="47">
        <f t="shared" si="928"/>
        <v>1</v>
      </c>
      <c r="M1203" s="47">
        <f t="shared" si="929"/>
        <v>470</v>
      </c>
      <c r="N1203" s="47"/>
      <c r="O1203" s="47" t="str">
        <f t="shared" ref="O1203:O1217" si="934">O1202</f>
        <v>21A</v>
      </c>
      <c r="P1203" s="47">
        <f t="shared" ref="P1203:P1217" si="935">IF(ISTEXT(D1203),1,0)</f>
        <v>1</v>
      </c>
      <c r="Q1203" s="47">
        <f t="shared" ref="Q1203:Q1217" si="936">P1203+Q1202</f>
        <v>2</v>
      </c>
      <c r="R1203" s="47" t="str">
        <f t="shared" ref="R1203:R1217" si="937">CONCATENATE(O1203,".",Q1203)</f>
        <v>21A.2</v>
      </c>
    </row>
    <row r="1204" spans="1:26" s="10" customFormat="1" outlineLevel="1">
      <c r="A1204" s="115" t="str">
        <f t="shared" si="933"/>
        <v/>
      </c>
      <c r="B1204" s="203" t="str">
        <f t="shared" si="930"/>
        <v/>
      </c>
      <c r="C1204" s="204"/>
      <c r="D1204" s="117"/>
      <c r="E1204" s="119"/>
      <c r="F1204" s="119"/>
      <c r="G1204" s="119"/>
      <c r="H1204" s="119" t="str">
        <f t="shared" si="922"/>
        <v/>
      </c>
      <c r="J1204" s="47"/>
      <c r="L1204" s="47">
        <f t="shared" si="928"/>
        <v>0</v>
      </c>
      <c r="M1204" s="47">
        <f t="shared" si="929"/>
        <v>470</v>
      </c>
      <c r="N1204" s="47"/>
      <c r="O1204" s="47" t="str">
        <f t="shared" si="934"/>
        <v>21A</v>
      </c>
      <c r="P1204" s="47">
        <f t="shared" si="935"/>
        <v>0</v>
      </c>
      <c r="Q1204" s="47">
        <f t="shared" si="936"/>
        <v>2</v>
      </c>
      <c r="R1204" s="47" t="str">
        <f t="shared" si="937"/>
        <v>21A.2</v>
      </c>
    </row>
    <row r="1205" spans="1:26" s="10" customFormat="1" ht="22.5" outlineLevel="1">
      <c r="A1205" s="115">
        <f t="shared" ref="A1205:A1206" si="938">IF(L1205=1,M1205,"")</f>
        <v>471</v>
      </c>
      <c r="B1205" s="203" t="str">
        <f t="shared" ref="B1205:B1206" si="939">IF(P1205=1,R1205,"")</f>
        <v>21A.3</v>
      </c>
      <c r="C1205" s="126" t="s">
        <v>356</v>
      </c>
      <c r="D1205" s="117" t="s">
        <v>47</v>
      </c>
      <c r="E1205" s="119">
        <v>1</v>
      </c>
      <c r="F1205" s="135">
        <v>0</v>
      </c>
      <c r="G1205" s="119">
        <f>E1205*F1205</f>
        <v>0</v>
      </c>
      <c r="H1205" s="119" t="str">
        <f t="shared" ref="H1205:H1206" si="940">IF(ISBLANK(D1205),"","vlastní")</f>
        <v>vlastní</v>
      </c>
      <c r="J1205" s="47"/>
      <c r="L1205" s="47">
        <f t="shared" si="928"/>
        <v>1</v>
      </c>
      <c r="M1205" s="47">
        <f t="shared" si="929"/>
        <v>471</v>
      </c>
      <c r="N1205" s="47"/>
      <c r="O1205" s="47" t="str">
        <f t="shared" si="934"/>
        <v>21A</v>
      </c>
      <c r="P1205" s="47">
        <f t="shared" si="935"/>
        <v>1</v>
      </c>
      <c r="Q1205" s="47">
        <f t="shared" si="936"/>
        <v>3</v>
      </c>
      <c r="R1205" s="47" t="str">
        <f t="shared" si="937"/>
        <v>21A.3</v>
      </c>
    </row>
    <row r="1206" spans="1:26" s="10" customFormat="1" outlineLevel="1">
      <c r="A1206" s="115" t="str">
        <f t="shared" si="938"/>
        <v/>
      </c>
      <c r="B1206" s="203" t="str">
        <f t="shared" si="939"/>
        <v/>
      </c>
      <c r="C1206" s="204"/>
      <c r="D1206" s="117"/>
      <c r="E1206" s="119"/>
      <c r="F1206" s="119"/>
      <c r="G1206" s="119"/>
      <c r="H1206" s="119" t="str">
        <f t="shared" si="940"/>
        <v/>
      </c>
      <c r="J1206" s="47"/>
      <c r="L1206" s="47">
        <f t="shared" si="928"/>
        <v>0</v>
      </c>
      <c r="M1206" s="47">
        <f t="shared" si="929"/>
        <v>471</v>
      </c>
      <c r="N1206" s="47"/>
      <c r="O1206" s="47" t="str">
        <f t="shared" si="934"/>
        <v>21A</v>
      </c>
      <c r="P1206" s="47">
        <f t="shared" si="935"/>
        <v>0</v>
      </c>
      <c r="Q1206" s="47">
        <f t="shared" si="936"/>
        <v>3</v>
      </c>
      <c r="R1206" s="47" t="str">
        <f t="shared" si="937"/>
        <v>21A.3</v>
      </c>
    </row>
    <row r="1207" spans="1:26" s="10" customFormat="1" ht="33.75" outlineLevel="1">
      <c r="A1207" s="115">
        <f t="shared" si="933"/>
        <v>472</v>
      </c>
      <c r="B1207" s="146" t="str">
        <f t="shared" si="930"/>
        <v>21A.4</v>
      </c>
      <c r="C1207" s="126" t="s">
        <v>248</v>
      </c>
      <c r="D1207" s="186" t="s">
        <v>47</v>
      </c>
      <c r="E1207" s="153">
        <v>5</v>
      </c>
      <c r="F1207" s="119">
        <v>0</v>
      </c>
      <c r="G1207" s="119">
        <f>E1207*F1207</f>
        <v>0</v>
      </c>
      <c r="H1207" s="119" t="str">
        <f t="shared" si="922"/>
        <v>vlastní</v>
      </c>
      <c r="I1207" s="47"/>
      <c r="J1207" s="47"/>
      <c r="K1207" s="47"/>
      <c r="L1207" s="47">
        <f t="shared" si="928"/>
        <v>1</v>
      </c>
      <c r="M1207" s="47">
        <f t="shared" si="929"/>
        <v>472</v>
      </c>
      <c r="N1207" s="47"/>
      <c r="O1207" s="47" t="str">
        <f t="shared" si="934"/>
        <v>21A</v>
      </c>
      <c r="P1207" s="47">
        <f t="shared" si="935"/>
        <v>1</v>
      </c>
      <c r="Q1207" s="47">
        <f t="shared" si="936"/>
        <v>4</v>
      </c>
      <c r="R1207" s="47" t="str">
        <f t="shared" si="937"/>
        <v>21A.4</v>
      </c>
      <c r="S1207" s="47"/>
      <c r="T1207" s="47"/>
      <c r="U1207" s="47"/>
      <c r="V1207" s="47"/>
      <c r="W1207" s="47"/>
      <c r="X1207" s="47"/>
      <c r="Y1207" s="47"/>
      <c r="Z1207" s="47"/>
    </row>
    <row r="1208" spans="1:26" s="10" customFormat="1" ht="22.5" outlineLevel="1">
      <c r="A1208" s="115" t="str">
        <f t="shared" si="933"/>
        <v/>
      </c>
      <c r="B1208" s="146" t="str">
        <f t="shared" si="930"/>
        <v/>
      </c>
      <c r="C1208" s="126" t="s">
        <v>347</v>
      </c>
      <c r="D1208" s="186"/>
      <c r="E1208" s="153"/>
      <c r="F1208" s="119"/>
      <c r="G1208" s="119"/>
      <c r="H1208" s="119" t="str">
        <f t="shared" si="922"/>
        <v/>
      </c>
      <c r="I1208" s="47"/>
      <c r="J1208" s="47"/>
      <c r="K1208" s="47"/>
      <c r="L1208" s="47">
        <f t="shared" si="928"/>
        <v>0</v>
      </c>
      <c r="M1208" s="47">
        <f t="shared" si="929"/>
        <v>472</v>
      </c>
      <c r="N1208" s="47"/>
      <c r="O1208" s="47" t="str">
        <f t="shared" si="934"/>
        <v>21A</v>
      </c>
      <c r="P1208" s="47">
        <f t="shared" si="935"/>
        <v>0</v>
      </c>
      <c r="Q1208" s="47">
        <f t="shared" si="936"/>
        <v>4</v>
      </c>
      <c r="R1208" s="47" t="str">
        <f t="shared" si="937"/>
        <v>21A.4</v>
      </c>
      <c r="S1208" s="47"/>
      <c r="T1208" s="47"/>
      <c r="U1208" s="47"/>
      <c r="V1208" s="47"/>
      <c r="W1208" s="47"/>
      <c r="X1208" s="47"/>
      <c r="Y1208" s="47"/>
      <c r="Z1208" s="47"/>
    </row>
    <row r="1209" spans="1:26" s="10" customFormat="1" ht="22.5" outlineLevel="1">
      <c r="A1209" s="115">
        <f t="shared" si="933"/>
        <v>473</v>
      </c>
      <c r="B1209" s="203" t="str">
        <f t="shared" si="930"/>
        <v>21A.5</v>
      </c>
      <c r="C1209" s="126" t="s">
        <v>359</v>
      </c>
      <c r="D1209" s="127" t="s">
        <v>47</v>
      </c>
      <c r="E1209" s="119">
        <v>1</v>
      </c>
      <c r="F1209" s="119">
        <v>0</v>
      </c>
      <c r="G1209" s="119">
        <f>E1209*F1209</f>
        <v>0</v>
      </c>
      <c r="H1209" s="119" t="str">
        <f t="shared" si="922"/>
        <v>vlastní</v>
      </c>
      <c r="J1209" s="47"/>
      <c r="L1209" s="47">
        <f t="shared" si="928"/>
        <v>1</v>
      </c>
      <c r="M1209" s="47">
        <f t="shared" si="929"/>
        <v>473</v>
      </c>
      <c r="N1209" s="47"/>
      <c r="O1209" s="47" t="str">
        <f t="shared" si="934"/>
        <v>21A</v>
      </c>
      <c r="P1209" s="47">
        <f t="shared" si="935"/>
        <v>1</v>
      </c>
      <c r="Q1209" s="47">
        <f t="shared" si="936"/>
        <v>5</v>
      </c>
      <c r="R1209" s="47" t="str">
        <f t="shared" si="937"/>
        <v>21A.5</v>
      </c>
    </row>
    <row r="1210" spans="1:26" s="10" customFormat="1" outlineLevel="1">
      <c r="A1210" s="115"/>
      <c r="B1210" s="203"/>
      <c r="C1210" s="126" t="s">
        <v>244</v>
      </c>
      <c r="D1210" s="127"/>
      <c r="E1210" s="119"/>
      <c r="F1210" s="119"/>
      <c r="G1210" s="119"/>
      <c r="H1210" s="119"/>
      <c r="J1210" s="47"/>
      <c r="L1210" s="47">
        <f t="shared" si="928"/>
        <v>0</v>
      </c>
      <c r="M1210" s="47">
        <f t="shared" si="929"/>
        <v>473</v>
      </c>
      <c r="N1210" s="47"/>
      <c r="O1210" s="47" t="str">
        <f t="shared" si="934"/>
        <v>21A</v>
      </c>
      <c r="P1210" s="47">
        <f t="shared" si="935"/>
        <v>0</v>
      </c>
      <c r="Q1210" s="47">
        <f t="shared" si="936"/>
        <v>5</v>
      </c>
      <c r="R1210" s="47" t="str">
        <f t="shared" si="937"/>
        <v>21A.5</v>
      </c>
    </row>
    <row r="1211" spans="1:26" s="10" customFormat="1" outlineLevel="1">
      <c r="A1211" s="115" t="str">
        <f t="shared" ref="A1211" si="941">IF(L1211=1,M1211,"")</f>
        <v/>
      </c>
      <c r="B1211" s="203" t="str">
        <f t="shared" ref="B1211" si="942">IF(P1211=1,R1211,"")</f>
        <v/>
      </c>
      <c r="C1211" s="204"/>
      <c r="D1211" s="205"/>
      <c r="E1211" s="152"/>
      <c r="F1211" s="119"/>
      <c r="G1211" s="119"/>
      <c r="H1211" s="119" t="str">
        <f t="shared" ref="H1211" si="943">IF(ISBLANK(D1211),"","vlastní")</f>
        <v/>
      </c>
      <c r="J1211" s="47"/>
      <c r="L1211" s="47">
        <f t="shared" si="928"/>
        <v>0</v>
      </c>
      <c r="M1211" s="47">
        <f t="shared" si="929"/>
        <v>473</v>
      </c>
      <c r="N1211" s="47"/>
      <c r="O1211" s="47" t="str">
        <f t="shared" si="934"/>
        <v>21A</v>
      </c>
      <c r="P1211" s="47">
        <f t="shared" si="935"/>
        <v>0</v>
      </c>
      <c r="Q1211" s="47">
        <f t="shared" si="936"/>
        <v>5</v>
      </c>
      <c r="R1211" s="47" t="str">
        <f t="shared" si="937"/>
        <v>21A.5</v>
      </c>
    </row>
    <row r="1212" spans="1:26" s="10" customFormat="1" ht="56.25" outlineLevel="1">
      <c r="A1212" s="115">
        <f t="shared" ref="A1212:A1217" si="944">IF(L1212=1,M1212,"")</f>
        <v>474</v>
      </c>
      <c r="B1212" s="203" t="str">
        <f t="shared" ref="B1212:B1217" si="945">IF(P1212=1,R1212,"")</f>
        <v>21A.6</v>
      </c>
      <c r="C1212" s="129" t="s">
        <v>58</v>
      </c>
      <c r="D1212" s="127" t="s">
        <v>45</v>
      </c>
      <c r="E1212" s="119">
        <v>33</v>
      </c>
      <c r="F1212" s="119">
        <v>0</v>
      </c>
      <c r="G1212" s="119">
        <f>E1212*F1212</f>
        <v>0</v>
      </c>
      <c r="H1212" s="119" t="str">
        <f t="shared" ref="H1212:H1228" si="946">IF(ISBLANK(D1212),"","vlastní")</f>
        <v>vlastní</v>
      </c>
      <c r="J1212" s="47"/>
      <c r="L1212" s="47">
        <f t="shared" si="928"/>
        <v>1</v>
      </c>
      <c r="M1212" s="47">
        <f t="shared" si="929"/>
        <v>474</v>
      </c>
      <c r="N1212" s="47"/>
      <c r="O1212" s="47" t="str">
        <f t="shared" si="934"/>
        <v>21A</v>
      </c>
      <c r="P1212" s="47">
        <f t="shared" si="935"/>
        <v>1</v>
      </c>
      <c r="Q1212" s="47">
        <f t="shared" si="936"/>
        <v>6</v>
      </c>
      <c r="R1212" s="47" t="str">
        <f t="shared" si="937"/>
        <v>21A.6</v>
      </c>
    </row>
    <row r="1213" spans="1:26" s="10" customFormat="1" outlineLevel="1">
      <c r="A1213" s="115" t="str">
        <f t="shared" si="944"/>
        <v/>
      </c>
      <c r="B1213" s="203" t="str">
        <f t="shared" si="945"/>
        <v/>
      </c>
      <c r="C1213" s="204"/>
      <c r="D1213" s="205"/>
      <c r="E1213" s="152"/>
      <c r="F1213" s="119"/>
      <c r="G1213" s="119"/>
      <c r="H1213" s="119" t="str">
        <f t="shared" si="946"/>
        <v/>
      </c>
      <c r="J1213" s="47"/>
      <c r="L1213" s="47">
        <f t="shared" si="928"/>
        <v>0</v>
      </c>
      <c r="M1213" s="47">
        <f t="shared" si="929"/>
        <v>474</v>
      </c>
      <c r="N1213" s="47"/>
      <c r="O1213" s="47" t="str">
        <f t="shared" si="934"/>
        <v>21A</v>
      </c>
      <c r="P1213" s="47">
        <f t="shared" si="935"/>
        <v>0</v>
      </c>
      <c r="Q1213" s="47">
        <f t="shared" si="936"/>
        <v>6</v>
      </c>
      <c r="R1213" s="47" t="str">
        <f t="shared" si="937"/>
        <v>21A.6</v>
      </c>
    </row>
    <row r="1214" spans="1:26" s="10" customFormat="1" ht="67.5" outlineLevel="1">
      <c r="A1214" s="115">
        <f t="shared" si="944"/>
        <v>475</v>
      </c>
      <c r="B1214" s="203" t="str">
        <f t="shared" si="945"/>
        <v>21A.7</v>
      </c>
      <c r="C1214" s="129" t="s">
        <v>234</v>
      </c>
      <c r="D1214" s="127" t="s">
        <v>45</v>
      </c>
      <c r="E1214" s="119">
        <v>7</v>
      </c>
      <c r="F1214" s="119">
        <v>0</v>
      </c>
      <c r="G1214" s="119">
        <f>E1214*F1214</f>
        <v>0</v>
      </c>
      <c r="H1214" s="119" t="str">
        <f t="shared" si="946"/>
        <v>vlastní</v>
      </c>
      <c r="J1214" s="47"/>
      <c r="L1214" s="47">
        <f t="shared" si="928"/>
        <v>1</v>
      </c>
      <c r="M1214" s="47">
        <f t="shared" si="929"/>
        <v>475</v>
      </c>
      <c r="N1214" s="47"/>
      <c r="O1214" s="47" t="str">
        <f t="shared" si="934"/>
        <v>21A</v>
      </c>
      <c r="P1214" s="47">
        <f t="shared" si="935"/>
        <v>1</v>
      </c>
      <c r="Q1214" s="47">
        <f t="shared" si="936"/>
        <v>7</v>
      </c>
      <c r="R1214" s="47" t="str">
        <f t="shared" si="937"/>
        <v>21A.7</v>
      </c>
    </row>
    <row r="1215" spans="1:26" s="10" customFormat="1" outlineLevel="1">
      <c r="A1215" s="115" t="str">
        <f t="shared" ref="A1215:A1216" si="947">IF(L1215=1,M1215,"")</f>
        <v/>
      </c>
      <c r="B1215" s="203" t="str">
        <f t="shared" ref="B1215:B1216" si="948">IF(P1215=1,R1215,"")</f>
        <v/>
      </c>
      <c r="C1215" s="204"/>
      <c r="D1215" s="205"/>
      <c r="E1215" s="152"/>
      <c r="F1215" s="119"/>
      <c r="G1215" s="119"/>
      <c r="H1215" s="119" t="str">
        <f t="shared" ref="H1215:H1216" si="949">IF(ISBLANK(D1215),"","vlastní")</f>
        <v/>
      </c>
      <c r="J1215" s="47"/>
      <c r="L1215" s="47">
        <f t="shared" si="928"/>
        <v>0</v>
      </c>
      <c r="M1215" s="47">
        <f t="shared" si="929"/>
        <v>475</v>
      </c>
      <c r="N1215" s="47"/>
      <c r="O1215" s="47" t="str">
        <f t="shared" si="934"/>
        <v>21A</v>
      </c>
      <c r="P1215" s="47">
        <f t="shared" si="935"/>
        <v>0</v>
      </c>
      <c r="Q1215" s="47">
        <f t="shared" si="936"/>
        <v>7</v>
      </c>
      <c r="R1215" s="47" t="str">
        <f t="shared" si="937"/>
        <v>21A.7</v>
      </c>
    </row>
    <row r="1216" spans="1:26" s="102" customFormat="1" ht="56.25" outlineLevel="1">
      <c r="A1216" s="154">
        <f t="shared" si="947"/>
        <v>476</v>
      </c>
      <c r="B1216" s="214" t="str">
        <f t="shared" si="948"/>
        <v>21A.8</v>
      </c>
      <c r="C1216" s="120" t="s">
        <v>443</v>
      </c>
      <c r="D1216" s="138" t="s">
        <v>45</v>
      </c>
      <c r="E1216" s="135">
        <v>40</v>
      </c>
      <c r="F1216" s="135">
        <v>0</v>
      </c>
      <c r="G1216" s="135">
        <f>E1216*F1216</f>
        <v>0</v>
      </c>
      <c r="H1216" s="135" t="str">
        <f t="shared" si="949"/>
        <v>vlastní</v>
      </c>
      <c r="J1216" s="103"/>
      <c r="L1216" s="47">
        <f t="shared" si="928"/>
        <v>1</v>
      </c>
      <c r="M1216" s="47">
        <f t="shared" si="929"/>
        <v>476</v>
      </c>
      <c r="N1216" s="103"/>
      <c r="O1216" s="103" t="str">
        <f t="shared" si="934"/>
        <v>21A</v>
      </c>
      <c r="P1216" s="103">
        <f t="shared" si="935"/>
        <v>1</v>
      </c>
      <c r="Q1216" s="103">
        <f t="shared" si="936"/>
        <v>8</v>
      </c>
      <c r="R1216" s="103" t="str">
        <f t="shared" si="937"/>
        <v>21A.8</v>
      </c>
    </row>
    <row r="1217" spans="1:26" s="10" customFormat="1" outlineLevel="1">
      <c r="A1217" s="115" t="str">
        <f t="shared" si="944"/>
        <v/>
      </c>
      <c r="B1217" s="203" t="str">
        <f t="shared" si="945"/>
        <v/>
      </c>
      <c r="C1217" s="204"/>
      <c r="D1217" s="205"/>
      <c r="E1217" s="152"/>
      <c r="F1217" s="119"/>
      <c r="G1217" s="119"/>
      <c r="H1217" s="119" t="str">
        <f t="shared" si="946"/>
        <v/>
      </c>
      <c r="J1217" s="47"/>
      <c r="L1217" s="47">
        <f t="shared" si="928"/>
        <v>0</v>
      </c>
      <c r="M1217" s="47">
        <f t="shared" si="929"/>
        <v>476</v>
      </c>
      <c r="N1217" s="47"/>
      <c r="O1217" s="47" t="str">
        <f t="shared" si="934"/>
        <v>21A</v>
      </c>
      <c r="P1217" s="47">
        <f t="shared" si="935"/>
        <v>0</v>
      </c>
      <c r="Q1217" s="47">
        <f t="shared" si="936"/>
        <v>8</v>
      </c>
      <c r="R1217" s="47" t="str">
        <f t="shared" si="937"/>
        <v>21A.8</v>
      </c>
    </row>
    <row r="1218" spans="1:26" s="10" customFormat="1">
      <c r="A1218" s="111" t="s">
        <v>44</v>
      </c>
      <c r="B1218" s="202">
        <v>22</v>
      </c>
      <c r="C1218" s="112" t="s">
        <v>249</v>
      </c>
      <c r="D1218" s="113"/>
      <c r="E1218" s="114"/>
      <c r="F1218" s="114"/>
      <c r="G1218" s="114">
        <f>SUM(G1219:G1238)</f>
        <v>0</v>
      </c>
      <c r="H1218" s="114" t="str">
        <f t="shared" si="946"/>
        <v/>
      </c>
      <c r="J1218" s="47"/>
      <c r="L1218" s="47">
        <f t="shared" si="928"/>
        <v>0</v>
      </c>
      <c r="M1218" s="47">
        <f t="shared" si="929"/>
        <v>476</v>
      </c>
      <c r="N1218" s="47"/>
      <c r="O1218" s="47"/>
    </row>
    <row r="1219" spans="1:26" s="10" customFormat="1" ht="45" outlineLevel="1">
      <c r="A1219" s="115">
        <f>IF(L1219=1,M1219,"")</f>
        <v>477</v>
      </c>
      <c r="B1219" s="203" t="str">
        <f t="shared" ref="B1219:B1238" si="950">IF(P1219=1,R1219,"")</f>
        <v>21B.1</v>
      </c>
      <c r="C1219" s="126" t="s">
        <v>251</v>
      </c>
      <c r="D1219" s="136" t="s">
        <v>47</v>
      </c>
      <c r="E1219" s="137">
        <v>1</v>
      </c>
      <c r="F1219" s="135">
        <v>0</v>
      </c>
      <c r="G1219" s="137">
        <f>E1219*F1219</f>
        <v>0</v>
      </c>
      <c r="H1219" s="137" t="str">
        <f t="shared" si="946"/>
        <v>vlastní</v>
      </c>
      <c r="J1219" s="47"/>
      <c r="L1219" s="47">
        <f t="shared" si="928"/>
        <v>1</v>
      </c>
      <c r="M1219" s="47">
        <f t="shared" si="929"/>
        <v>477</v>
      </c>
      <c r="N1219" s="47"/>
      <c r="O1219" s="47" t="s">
        <v>250</v>
      </c>
      <c r="P1219" s="47">
        <f t="shared" ref="P1219:P1220" si="951">IF(ISTEXT(D1219),1,0)</f>
        <v>1</v>
      </c>
      <c r="Q1219" s="47">
        <f>P1219+Q1218</f>
        <v>1</v>
      </c>
      <c r="R1219" s="47" t="str">
        <f t="shared" ref="R1219:R1220" si="952">CONCATENATE(O1219,".",Q1219)</f>
        <v>21B.1</v>
      </c>
    </row>
    <row r="1220" spans="1:26" s="10" customFormat="1" outlineLevel="1">
      <c r="A1220" s="115" t="str">
        <f t="shared" ref="A1220:A1238" si="953">IF(L1220=1,M1220,"")</f>
        <v/>
      </c>
      <c r="B1220" s="203" t="str">
        <f t="shared" si="950"/>
        <v/>
      </c>
      <c r="C1220" s="204"/>
      <c r="D1220" s="127"/>
      <c r="E1220" s="119"/>
      <c r="F1220" s="119"/>
      <c r="G1220" s="119"/>
      <c r="H1220" s="119" t="str">
        <f t="shared" si="946"/>
        <v/>
      </c>
      <c r="J1220" s="47"/>
      <c r="L1220" s="47">
        <f t="shared" si="928"/>
        <v>0</v>
      </c>
      <c r="M1220" s="47">
        <f t="shared" si="929"/>
        <v>477</v>
      </c>
      <c r="N1220" s="47"/>
      <c r="O1220" s="47" t="str">
        <f>O1219</f>
        <v>21B</v>
      </c>
      <c r="P1220" s="47">
        <f t="shared" si="951"/>
        <v>0</v>
      </c>
      <c r="Q1220" s="47">
        <f>P1220+Q1219</f>
        <v>1</v>
      </c>
      <c r="R1220" s="47" t="str">
        <f t="shared" si="952"/>
        <v>21B.1</v>
      </c>
    </row>
    <row r="1221" spans="1:26" s="10" customFormat="1" ht="22.5" outlineLevel="1">
      <c r="A1221" s="115">
        <f t="shared" si="953"/>
        <v>478</v>
      </c>
      <c r="B1221" s="203" t="str">
        <f t="shared" si="950"/>
        <v>21B.2</v>
      </c>
      <c r="C1221" s="126" t="s">
        <v>357</v>
      </c>
      <c r="D1221" s="117" t="s">
        <v>47</v>
      </c>
      <c r="E1221" s="119">
        <v>1</v>
      </c>
      <c r="F1221" s="135">
        <v>0</v>
      </c>
      <c r="G1221" s="119">
        <f>E1221*F1221</f>
        <v>0</v>
      </c>
      <c r="H1221" s="119" t="str">
        <f t="shared" si="946"/>
        <v>vlastní</v>
      </c>
      <c r="J1221" s="47"/>
      <c r="L1221" s="47">
        <f t="shared" si="928"/>
        <v>1</v>
      </c>
      <c r="M1221" s="47">
        <f t="shared" si="929"/>
        <v>478</v>
      </c>
      <c r="N1221" s="47"/>
      <c r="O1221" s="47" t="str">
        <f t="shared" ref="O1221:O1238" si="954">O1220</f>
        <v>21B</v>
      </c>
      <c r="P1221" s="47">
        <f t="shared" ref="P1221:P1231" si="955">IF(ISTEXT(D1221),1,0)</f>
        <v>1</v>
      </c>
      <c r="Q1221" s="47">
        <f t="shared" ref="Q1221:Q1231" si="956">P1221+Q1220</f>
        <v>2</v>
      </c>
      <c r="R1221" s="47" t="str">
        <f t="shared" ref="R1221:R1231" si="957">CONCATENATE(O1221,".",Q1221)</f>
        <v>21B.2</v>
      </c>
    </row>
    <row r="1222" spans="1:26" s="10" customFormat="1" outlineLevel="1">
      <c r="A1222" s="115" t="str">
        <f t="shared" si="953"/>
        <v/>
      </c>
      <c r="B1222" s="203" t="str">
        <f t="shared" si="950"/>
        <v/>
      </c>
      <c r="C1222" s="204"/>
      <c r="D1222" s="117"/>
      <c r="E1222" s="119"/>
      <c r="F1222" s="119"/>
      <c r="G1222" s="119"/>
      <c r="H1222" s="119" t="str">
        <f t="shared" si="946"/>
        <v/>
      </c>
      <c r="J1222" s="47"/>
      <c r="L1222" s="47">
        <f t="shared" si="928"/>
        <v>0</v>
      </c>
      <c r="M1222" s="47">
        <f t="shared" si="929"/>
        <v>478</v>
      </c>
      <c r="N1222" s="47"/>
      <c r="O1222" s="47" t="str">
        <f t="shared" si="954"/>
        <v>21B</v>
      </c>
      <c r="P1222" s="47">
        <f t="shared" si="955"/>
        <v>0</v>
      </c>
      <c r="Q1222" s="47">
        <f t="shared" si="956"/>
        <v>2</v>
      </c>
      <c r="R1222" s="47" t="str">
        <f t="shared" si="957"/>
        <v>21B.2</v>
      </c>
    </row>
    <row r="1223" spans="1:26" s="10" customFormat="1" ht="56.25" outlineLevel="1">
      <c r="A1223" s="115">
        <f t="shared" si="953"/>
        <v>479</v>
      </c>
      <c r="B1223" s="146" t="str">
        <f t="shared" si="950"/>
        <v>21B.3</v>
      </c>
      <c r="C1223" s="126" t="s">
        <v>437</v>
      </c>
      <c r="D1223" s="186" t="s">
        <v>47</v>
      </c>
      <c r="E1223" s="153">
        <v>2</v>
      </c>
      <c r="F1223" s="119">
        <v>0</v>
      </c>
      <c r="G1223" s="119">
        <f>E1223*F1223</f>
        <v>0</v>
      </c>
      <c r="H1223" s="119" t="str">
        <f t="shared" si="946"/>
        <v>vlastní</v>
      </c>
      <c r="I1223" s="47"/>
      <c r="J1223" s="47"/>
      <c r="K1223" s="47"/>
      <c r="L1223" s="47">
        <f t="shared" si="928"/>
        <v>1</v>
      </c>
      <c r="M1223" s="47">
        <f t="shared" si="929"/>
        <v>479</v>
      </c>
      <c r="N1223" s="47"/>
      <c r="O1223" s="47" t="str">
        <f t="shared" si="954"/>
        <v>21B</v>
      </c>
      <c r="P1223" s="47">
        <f t="shared" si="955"/>
        <v>1</v>
      </c>
      <c r="Q1223" s="47">
        <f t="shared" si="956"/>
        <v>3</v>
      </c>
      <c r="R1223" s="47" t="str">
        <f t="shared" si="957"/>
        <v>21B.3</v>
      </c>
      <c r="S1223" s="47"/>
      <c r="T1223" s="47"/>
      <c r="U1223" s="47"/>
      <c r="V1223" s="47"/>
      <c r="W1223" s="47"/>
      <c r="X1223" s="47"/>
      <c r="Y1223" s="47"/>
      <c r="Z1223" s="47"/>
    </row>
    <row r="1224" spans="1:26" s="10" customFormat="1" outlineLevel="1">
      <c r="A1224" s="115" t="str">
        <f t="shared" si="953"/>
        <v/>
      </c>
      <c r="B1224" s="146" t="str">
        <f t="shared" si="950"/>
        <v/>
      </c>
      <c r="C1224" s="126" t="s">
        <v>252</v>
      </c>
      <c r="D1224" s="186"/>
      <c r="E1224" s="153"/>
      <c r="F1224" s="119"/>
      <c r="G1224" s="119"/>
      <c r="H1224" s="119" t="str">
        <f t="shared" si="946"/>
        <v/>
      </c>
      <c r="I1224" s="47"/>
      <c r="J1224" s="47"/>
      <c r="K1224" s="47"/>
      <c r="L1224" s="47">
        <f t="shared" si="928"/>
        <v>0</v>
      </c>
      <c r="M1224" s="47">
        <f t="shared" si="929"/>
        <v>479</v>
      </c>
      <c r="N1224" s="47"/>
      <c r="O1224" s="47" t="str">
        <f t="shared" si="954"/>
        <v>21B</v>
      </c>
      <c r="P1224" s="47">
        <f t="shared" si="955"/>
        <v>0</v>
      </c>
      <c r="Q1224" s="47">
        <f t="shared" si="956"/>
        <v>3</v>
      </c>
      <c r="R1224" s="47" t="str">
        <f t="shared" si="957"/>
        <v>21B.3</v>
      </c>
      <c r="S1224" s="47"/>
      <c r="T1224" s="47"/>
      <c r="U1224" s="47"/>
      <c r="V1224" s="47"/>
      <c r="W1224" s="47"/>
      <c r="X1224" s="47"/>
      <c r="Y1224" s="47"/>
      <c r="Z1224" s="47"/>
    </row>
    <row r="1225" spans="1:26" s="10" customFormat="1" outlineLevel="1">
      <c r="A1225" s="115"/>
      <c r="B1225" s="146"/>
      <c r="C1225" s="204"/>
      <c r="D1225" s="186"/>
      <c r="E1225" s="153"/>
      <c r="F1225" s="119"/>
      <c r="G1225" s="119"/>
      <c r="H1225" s="119"/>
      <c r="I1225" s="47"/>
      <c r="J1225" s="47"/>
      <c r="K1225" s="47"/>
      <c r="L1225" s="47">
        <f t="shared" si="928"/>
        <v>0</v>
      </c>
      <c r="M1225" s="47">
        <f t="shared" si="929"/>
        <v>479</v>
      </c>
      <c r="N1225" s="47"/>
      <c r="O1225" s="47" t="str">
        <f t="shared" si="954"/>
        <v>21B</v>
      </c>
      <c r="P1225" s="47">
        <f t="shared" si="955"/>
        <v>0</v>
      </c>
      <c r="Q1225" s="47">
        <f t="shared" si="956"/>
        <v>3</v>
      </c>
      <c r="R1225" s="47" t="str">
        <f t="shared" si="957"/>
        <v>21B.3</v>
      </c>
      <c r="S1225" s="47"/>
      <c r="T1225" s="47"/>
      <c r="U1225" s="47"/>
      <c r="V1225" s="47"/>
      <c r="W1225" s="47"/>
      <c r="X1225" s="47"/>
      <c r="Y1225" s="47"/>
      <c r="Z1225" s="47"/>
    </row>
    <row r="1226" spans="1:26" s="10" customFormat="1" ht="22.5" outlineLevel="1">
      <c r="A1226" s="154" t="str">
        <f t="shared" si="953"/>
        <v/>
      </c>
      <c r="B1226" s="214" t="str">
        <f t="shared" si="950"/>
        <v/>
      </c>
      <c r="C1226" s="215" t="s">
        <v>253</v>
      </c>
      <c r="D1226" s="138"/>
      <c r="E1226" s="135"/>
      <c r="F1226" s="135"/>
      <c r="G1226" s="135"/>
      <c r="H1226" s="135" t="str">
        <f t="shared" si="946"/>
        <v/>
      </c>
      <c r="J1226" s="47"/>
      <c r="L1226" s="47">
        <f t="shared" si="928"/>
        <v>0</v>
      </c>
      <c r="M1226" s="47">
        <f t="shared" si="929"/>
        <v>479</v>
      </c>
      <c r="N1226" s="47"/>
      <c r="O1226" s="47" t="str">
        <f t="shared" si="954"/>
        <v>21B</v>
      </c>
      <c r="P1226" s="47">
        <f t="shared" si="955"/>
        <v>0</v>
      </c>
      <c r="Q1226" s="47">
        <f t="shared" si="956"/>
        <v>3</v>
      </c>
      <c r="R1226" s="47" t="str">
        <f t="shared" si="957"/>
        <v>21B.3</v>
      </c>
    </row>
    <row r="1227" spans="1:26" s="10" customFormat="1" outlineLevel="1">
      <c r="A1227" s="154"/>
      <c r="B1227" s="214"/>
      <c r="C1227" s="215" t="s">
        <v>363</v>
      </c>
      <c r="D1227" s="138"/>
      <c r="E1227" s="135"/>
      <c r="F1227" s="135"/>
      <c r="G1227" s="135"/>
      <c r="H1227" s="135"/>
      <c r="J1227" s="47"/>
      <c r="L1227" s="47">
        <f t="shared" si="928"/>
        <v>0</v>
      </c>
      <c r="M1227" s="47">
        <f t="shared" si="929"/>
        <v>479</v>
      </c>
      <c r="N1227" s="47"/>
      <c r="O1227" s="47" t="str">
        <f t="shared" si="954"/>
        <v>21B</v>
      </c>
      <c r="P1227" s="47">
        <f t="shared" si="955"/>
        <v>0</v>
      </c>
      <c r="Q1227" s="47">
        <f t="shared" si="956"/>
        <v>3</v>
      </c>
      <c r="R1227" s="47" t="str">
        <f t="shared" si="957"/>
        <v>21B.3</v>
      </c>
    </row>
    <row r="1228" spans="1:26" s="10" customFormat="1" outlineLevel="1">
      <c r="A1228" s="115" t="str">
        <f t="shared" si="953"/>
        <v/>
      </c>
      <c r="B1228" s="146" t="str">
        <f t="shared" si="950"/>
        <v/>
      </c>
      <c r="C1228" s="204"/>
      <c r="D1228" s="187"/>
      <c r="E1228" s="152"/>
      <c r="F1228" s="119"/>
      <c r="G1228" s="119"/>
      <c r="H1228" s="119" t="str">
        <f t="shared" si="946"/>
        <v/>
      </c>
      <c r="I1228" s="47"/>
      <c r="J1228" s="47"/>
      <c r="K1228" s="47"/>
      <c r="L1228" s="47">
        <f t="shared" si="928"/>
        <v>0</v>
      </c>
      <c r="M1228" s="47">
        <f t="shared" si="929"/>
        <v>479</v>
      </c>
      <c r="N1228" s="47"/>
      <c r="O1228" s="47" t="str">
        <f t="shared" si="954"/>
        <v>21B</v>
      </c>
      <c r="P1228" s="47">
        <f t="shared" si="955"/>
        <v>0</v>
      </c>
      <c r="Q1228" s="47">
        <f t="shared" si="956"/>
        <v>3</v>
      </c>
      <c r="R1228" s="47" t="str">
        <f t="shared" si="957"/>
        <v>21B.3</v>
      </c>
      <c r="S1228" s="47"/>
      <c r="T1228" s="47"/>
      <c r="U1228" s="47"/>
      <c r="V1228" s="47"/>
      <c r="W1228" s="47"/>
      <c r="X1228" s="47"/>
      <c r="Y1228" s="47"/>
      <c r="Z1228" s="47"/>
    </row>
    <row r="1229" spans="1:26" s="10" customFormat="1" ht="22.5" outlineLevel="1">
      <c r="A1229" s="115">
        <f t="shared" ref="A1229:A1232" si="958">IF(L1229=1,M1229,"")</f>
        <v>480</v>
      </c>
      <c r="B1229" s="203" t="str">
        <f t="shared" ref="B1229:B1232" si="959">IF(P1229=1,R1229,"")</f>
        <v>21B.4</v>
      </c>
      <c r="C1229" s="126" t="s">
        <v>358</v>
      </c>
      <c r="D1229" s="127" t="s">
        <v>47</v>
      </c>
      <c r="E1229" s="119">
        <v>1</v>
      </c>
      <c r="F1229" s="135">
        <v>0</v>
      </c>
      <c r="G1229" s="119">
        <f>E1229*F1229</f>
        <v>0</v>
      </c>
      <c r="H1229" s="119" t="str">
        <f t="shared" ref="H1229:H1232" si="960">IF(ISBLANK(D1229),"","vlastní")</f>
        <v>vlastní</v>
      </c>
      <c r="J1229" s="47"/>
      <c r="L1229" s="47">
        <f t="shared" si="928"/>
        <v>1</v>
      </c>
      <c r="M1229" s="47">
        <f t="shared" si="929"/>
        <v>480</v>
      </c>
      <c r="N1229" s="47"/>
      <c r="O1229" s="47" t="str">
        <f t="shared" si="954"/>
        <v>21B</v>
      </c>
      <c r="P1229" s="47">
        <f t="shared" si="955"/>
        <v>1</v>
      </c>
      <c r="Q1229" s="47">
        <f t="shared" si="956"/>
        <v>4</v>
      </c>
      <c r="R1229" s="47" t="str">
        <f t="shared" si="957"/>
        <v>21B.4</v>
      </c>
    </row>
    <row r="1230" spans="1:26" s="10" customFormat="1" outlineLevel="1">
      <c r="A1230" s="115" t="str">
        <f t="shared" si="958"/>
        <v/>
      </c>
      <c r="B1230" s="146" t="str">
        <f t="shared" si="959"/>
        <v/>
      </c>
      <c r="C1230" s="204"/>
      <c r="D1230" s="187"/>
      <c r="E1230" s="152"/>
      <c r="F1230" s="119"/>
      <c r="G1230" s="119"/>
      <c r="H1230" s="119" t="str">
        <f t="shared" si="960"/>
        <v/>
      </c>
      <c r="I1230" s="47"/>
      <c r="J1230" s="47"/>
      <c r="K1230" s="47"/>
      <c r="L1230" s="47">
        <f t="shared" si="928"/>
        <v>0</v>
      </c>
      <c r="M1230" s="47">
        <f t="shared" si="929"/>
        <v>480</v>
      </c>
      <c r="N1230" s="47"/>
      <c r="O1230" s="47" t="str">
        <f t="shared" si="954"/>
        <v>21B</v>
      </c>
      <c r="P1230" s="47">
        <f t="shared" si="955"/>
        <v>0</v>
      </c>
      <c r="Q1230" s="47">
        <f t="shared" si="956"/>
        <v>4</v>
      </c>
      <c r="R1230" s="47" t="str">
        <f t="shared" si="957"/>
        <v>21B.4</v>
      </c>
      <c r="S1230" s="47"/>
      <c r="T1230" s="47"/>
      <c r="U1230" s="47"/>
      <c r="V1230" s="47"/>
      <c r="W1230" s="47"/>
      <c r="X1230" s="47"/>
      <c r="Y1230" s="47"/>
      <c r="Z1230" s="47"/>
    </row>
    <row r="1231" spans="1:26" s="10" customFormat="1" ht="22.5" outlineLevel="1">
      <c r="A1231" s="115">
        <f t="shared" si="958"/>
        <v>481</v>
      </c>
      <c r="B1231" s="203" t="str">
        <f t="shared" si="959"/>
        <v>21B.5</v>
      </c>
      <c r="C1231" s="126" t="s">
        <v>444</v>
      </c>
      <c r="D1231" s="127" t="s">
        <v>46</v>
      </c>
      <c r="E1231" s="119">
        <v>6</v>
      </c>
      <c r="F1231" s="119">
        <v>0</v>
      </c>
      <c r="G1231" s="119">
        <f>E1231*F1231</f>
        <v>0</v>
      </c>
      <c r="H1231" s="119" t="str">
        <f t="shared" si="960"/>
        <v>vlastní</v>
      </c>
      <c r="J1231" s="47"/>
      <c r="L1231" s="47">
        <f t="shared" si="928"/>
        <v>1</v>
      </c>
      <c r="M1231" s="47">
        <f t="shared" si="929"/>
        <v>481</v>
      </c>
      <c r="N1231" s="47"/>
      <c r="O1231" s="47" t="str">
        <f t="shared" si="954"/>
        <v>21B</v>
      </c>
      <c r="P1231" s="47">
        <f t="shared" si="955"/>
        <v>1</v>
      </c>
      <c r="Q1231" s="47">
        <f t="shared" si="956"/>
        <v>5</v>
      </c>
      <c r="R1231" s="47" t="str">
        <f t="shared" si="957"/>
        <v>21B.5</v>
      </c>
    </row>
    <row r="1232" spans="1:26" s="10" customFormat="1" outlineLevel="1">
      <c r="A1232" s="115" t="str">
        <f t="shared" si="958"/>
        <v/>
      </c>
      <c r="B1232" s="146" t="str">
        <f t="shared" si="959"/>
        <v/>
      </c>
      <c r="C1232" s="204"/>
      <c r="D1232" s="187"/>
      <c r="E1232" s="152"/>
      <c r="F1232" s="119"/>
      <c r="G1232" s="119"/>
      <c r="H1232" s="119" t="str">
        <f t="shared" si="960"/>
        <v/>
      </c>
      <c r="I1232" s="47"/>
      <c r="J1232" s="47"/>
      <c r="K1232" s="47"/>
      <c r="L1232" s="47">
        <f t="shared" si="928"/>
        <v>0</v>
      </c>
      <c r="M1232" s="47">
        <f t="shared" si="929"/>
        <v>481</v>
      </c>
      <c r="N1232" s="47"/>
      <c r="O1232" s="47" t="str">
        <f t="shared" si="954"/>
        <v>21B</v>
      </c>
      <c r="P1232" s="47">
        <f t="shared" ref="P1232:P1238" si="961">IF(ISTEXT(D1232),1,0)</f>
        <v>0</v>
      </c>
      <c r="Q1232" s="47">
        <f t="shared" ref="Q1232:Q1238" si="962">P1232+Q1231</f>
        <v>5</v>
      </c>
      <c r="R1232" s="47" t="str">
        <f t="shared" ref="R1232:R1238" si="963">CONCATENATE(O1232,".",Q1232)</f>
        <v>21B.5</v>
      </c>
      <c r="S1232" s="47"/>
      <c r="T1232" s="47"/>
      <c r="U1232" s="47"/>
      <c r="V1232" s="47"/>
      <c r="W1232" s="47"/>
      <c r="X1232" s="47"/>
      <c r="Y1232" s="47"/>
      <c r="Z1232" s="47"/>
    </row>
    <row r="1233" spans="1:26" s="10" customFormat="1" ht="56.25" outlineLevel="1">
      <c r="A1233" s="115">
        <f t="shared" si="953"/>
        <v>482</v>
      </c>
      <c r="B1233" s="203" t="str">
        <f t="shared" si="950"/>
        <v>21B.6</v>
      </c>
      <c r="C1233" s="129" t="s">
        <v>58</v>
      </c>
      <c r="D1233" s="127" t="s">
        <v>45</v>
      </c>
      <c r="E1233" s="119">
        <v>8</v>
      </c>
      <c r="F1233" s="119">
        <v>0</v>
      </c>
      <c r="G1233" s="119">
        <f>E1233*F1233</f>
        <v>0</v>
      </c>
      <c r="H1233" s="119" t="str">
        <f t="shared" ref="H1233:H1252" si="964">IF(ISBLANK(D1233),"","vlastní")</f>
        <v>vlastní</v>
      </c>
      <c r="J1233" s="47"/>
      <c r="L1233" s="47">
        <f t="shared" si="928"/>
        <v>1</v>
      </c>
      <c r="M1233" s="47">
        <f t="shared" si="929"/>
        <v>482</v>
      </c>
      <c r="N1233" s="47"/>
      <c r="O1233" s="47" t="str">
        <f t="shared" si="954"/>
        <v>21B</v>
      </c>
      <c r="P1233" s="47">
        <f t="shared" si="961"/>
        <v>1</v>
      </c>
      <c r="Q1233" s="47">
        <f t="shared" si="962"/>
        <v>6</v>
      </c>
      <c r="R1233" s="47" t="str">
        <f t="shared" si="963"/>
        <v>21B.6</v>
      </c>
    </row>
    <row r="1234" spans="1:26" s="10" customFormat="1" outlineLevel="1">
      <c r="A1234" s="115" t="str">
        <f t="shared" si="953"/>
        <v/>
      </c>
      <c r="B1234" s="203" t="str">
        <f t="shared" si="950"/>
        <v/>
      </c>
      <c r="C1234" s="204"/>
      <c r="D1234" s="205"/>
      <c r="E1234" s="152"/>
      <c r="F1234" s="119"/>
      <c r="G1234" s="119"/>
      <c r="H1234" s="119" t="str">
        <f t="shared" si="964"/>
        <v/>
      </c>
      <c r="J1234" s="47"/>
      <c r="L1234" s="47">
        <f t="shared" si="928"/>
        <v>0</v>
      </c>
      <c r="M1234" s="47">
        <f t="shared" si="929"/>
        <v>482</v>
      </c>
      <c r="N1234" s="47"/>
      <c r="O1234" s="47" t="str">
        <f t="shared" si="954"/>
        <v>21B</v>
      </c>
      <c r="P1234" s="47">
        <f t="shared" si="961"/>
        <v>0</v>
      </c>
      <c r="Q1234" s="47">
        <f t="shared" si="962"/>
        <v>6</v>
      </c>
      <c r="R1234" s="47" t="str">
        <f t="shared" si="963"/>
        <v>21B.6</v>
      </c>
    </row>
    <row r="1235" spans="1:26" s="10" customFormat="1" ht="56.25" outlineLevel="1">
      <c r="A1235" s="115">
        <f t="shared" si="953"/>
        <v>483</v>
      </c>
      <c r="B1235" s="203" t="str">
        <f t="shared" si="950"/>
        <v>21B.7</v>
      </c>
      <c r="C1235" s="129" t="s">
        <v>59</v>
      </c>
      <c r="D1235" s="127" t="s">
        <v>45</v>
      </c>
      <c r="E1235" s="119">
        <v>1.5</v>
      </c>
      <c r="F1235" s="119">
        <v>0</v>
      </c>
      <c r="G1235" s="119">
        <f>E1235*F1235</f>
        <v>0</v>
      </c>
      <c r="H1235" s="119" t="str">
        <f t="shared" si="964"/>
        <v>vlastní</v>
      </c>
      <c r="J1235" s="47"/>
      <c r="L1235" s="47">
        <f t="shared" si="928"/>
        <v>1</v>
      </c>
      <c r="M1235" s="47">
        <f t="shared" si="929"/>
        <v>483</v>
      </c>
      <c r="N1235" s="47"/>
      <c r="O1235" s="47" t="str">
        <f t="shared" si="954"/>
        <v>21B</v>
      </c>
      <c r="P1235" s="47">
        <f t="shared" si="961"/>
        <v>1</v>
      </c>
      <c r="Q1235" s="47">
        <f t="shared" si="962"/>
        <v>7</v>
      </c>
      <c r="R1235" s="47" t="str">
        <f t="shared" si="963"/>
        <v>21B.7</v>
      </c>
    </row>
    <row r="1236" spans="1:26" s="10" customFormat="1" outlineLevel="1">
      <c r="A1236" s="115" t="str">
        <f t="shared" ref="A1236:A1237" si="965">IF(L1236=1,M1236,"")</f>
        <v/>
      </c>
      <c r="B1236" s="203" t="str">
        <f t="shared" ref="B1236:B1237" si="966">IF(P1236=1,R1236,"")</f>
        <v/>
      </c>
      <c r="C1236" s="204"/>
      <c r="D1236" s="205"/>
      <c r="E1236" s="152"/>
      <c r="F1236" s="119"/>
      <c r="G1236" s="119"/>
      <c r="H1236" s="119" t="str">
        <f t="shared" ref="H1236:H1237" si="967">IF(ISBLANK(D1236),"","vlastní")</f>
        <v/>
      </c>
      <c r="J1236" s="47"/>
      <c r="L1236" s="47">
        <f t="shared" si="928"/>
        <v>0</v>
      </c>
      <c r="M1236" s="47">
        <f t="shared" si="929"/>
        <v>483</v>
      </c>
      <c r="N1236" s="47"/>
      <c r="O1236" s="47" t="str">
        <f t="shared" si="954"/>
        <v>21B</v>
      </c>
      <c r="P1236" s="47">
        <f t="shared" si="961"/>
        <v>0</v>
      </c>
      <c r="Q1236" s="47">
        <f t="shared" si="962"/>
        <v>7</v>
      </c>
      <c r="R1236" s="47" t="str">
        <f t="shared" si="963"/>
        <v>21B.7</v>
      </c>
    </row>
    <row r="1237" spans="1:26" s="10" customFormat="1" ht="56.25" outlineLevel="1">
      <c r="A1237" s="115">
        <f t="shared" si="965"/>
        <v>484</v>
      </c>
      <c r="B1237" s="203" t="str">
        <f t="shared" si="966"/>
        <v>21B.8</v>
      </c>
      <c r="C1237" s="129" t="s">
        <v>116</v>
      </c>
      <c r="D1237" s="127" t="s">
        <v>45</v>
      </c>
      <c r="E1237" s="119">
        <v>0.5</v>
      </c>
      <c r="F1237" s="119">
        <v>0</v>
      </c>
      <c r="G1237" s="119">
        <f>E1237*F1237</f>
        <v>0</v>
      </c>
      <c r="H1237" s="119" t="str">
        <f t="shared" si="967"/>
        <v>vlastní</v>
      </c>
      <c r="J1237" s="47"/>
      <c r="L1237" s="47">
        <f t="shared" si="928"/>
        <v>1</v>
      </c>
      <c r="M1237" s="47">
        <f t="shared" si="929"/>
        <v>484</v>
      </c>
      <c r="N1237" s="47"/>
      <c r="O1237" s="47" t="str">
        <f t="shared" si="954"/>
        <v>21B</v>
      </c>
      <c r="P1237" s="47">
        <f t="shared" si="961"/>
        <v>1</v>
      </c>
      <c r="Q1237" s="47">
        <f t="shared" si="962"/>
        <v>8</v>
      </c>
      <c r="R1237" s="47" t="str">
        <f t="shared" si="963"/>
        <v>21B.8</v>
      </c>
    </row>
    <row r="1238" spans="1:26" s="10" customFormat="1" outlineLevel="1">
      <c r="A1238" s="115" t="str">
        <f t="shared" si="953"/>
        <v/>
      </c>
      <c r="B1238" s="203" t="str">
        <f t="shared" si="950"/>
        <v/>
      </c>
      <c r="C1238" s="204"/>
      <c r="D1238" s="205"/>
      <c r="E1238" s="152"/>
      <c r="F1238" s="119"/>
      <c r="G1238" s="119"/>
      <c r="H1238" s="119" t="str">
        <f t="shared" si="964"/>
        <v/>
      </c>
      <c r="J1238" s="47"/>
      <c r="L1238" s="47">
        <f t="shared" si="928"/>
        <v>0</v>
      </c>
      <c r="M1238" s="47">
        <f t="shared" si="929"/>
        <v>484</v>
      </c>
      <c r="N1238" s="47"/>
      <c r="O1238" s="47" t="str">
        <f t="shared" si="954"/>
        <v>21B</v>
      </c>
      <c r="P1238" s="47">
        <f t="shared" si="961"/>
        <v>0</v>
      </c>
      <c r="Q1238" s="47">
        <f t="shared" si="962"/>
        <v>8</v>
      </c>
      <c r="R1238" s="47" t="str">
        <f t="shared" si="963"/>
        <v>21B.8</v>
      </c>
    </row>
    <row r="1239" spans="1:26" s="10" customFormat="1">
      <c r="A1239" s="111" t="s">
        <v>44</v>
      </c>
      <c r="B1239" s="202">
        <v>23</v>
      </c>
      <c r="C1239" s="112" t="s">
        <v>254</v>
      </c>
      <c r="D1239" s="113"/>
      <c r="E1239" s="114"/>
      <c r="F1239" s="114"/>
      <c r="G1239" s="114">
        <f>SUM(G1240:G1268)</f>
        <v>0</v>
      </c>
      <c r="H1239" s="114" t="str">
        <f t="shared" si="964"/>
        <v/>
      </c>
      <c r="J1239" s="47"/>
      <c r="L1239" s="47">
        <f t="shared" si="928"/>
        <v>0</v>
      </c>
      <c r="M1239" s="47">
        <f t="shared" si="929"/>
        <v>484</v>
      </c>
      <c r="N1239" s="47"/>
      <c r="O1239" s="47"/>
    </row>
    <row r="1240" spans="1:26" s="10" customFormat="1" ht="45" outlineLevel="1">
      <c r="A1240" s="115">
        <f>IF(L1240=1,M1240,"")</f>
        <v>485</v>
      </c>
      <c r="B1240" s="203" t="str">
        <f t="shared" ref="B1240:B1252" si="968">IF(P1240=1,R1240,"")</f>
        <v>22.1</v>
      </c>
      <c r="C1240" s="126" t="s">
        <v>255</v>
      </c>
      <c r="D1240" s="136" t="s">
        <v>47</v>
      </c>
      <c r="E1240" s="137">
        <v>1</v>
      </c>
      <c r="F1240" s="135">
        <v>0</v>
      </c>
      <c r="G1240" s="137">
        <f>E1240*F1240</f>
        <v>0</v>
      </c>
      <c r="H1240" s="137" t="str">
        <f t="shared" si="964"/>
        <v>vlastní</v>
      </c>
      <c r="J1240" s="47"/>
      <c r="L1240" s="47">
        <f t="shared" si="928"/>
        <v>1</v>
      </c>
      <c r="M1240" s="47">
        <f t="shared" si="929"/>
        <v>485</v>
      </c>
      <c r="N1240" s="47"/>
      <c r="O1240" s="188">
        <v>22</v>
      </c>
      <c r="P1240" s="47">
        <f t="shared" ref="P1240:P1241" si="969">IF(ISTEXT(D1240),1,0)</f>
        <v>1</v>
      </c>
      <c r="Q1240" s="47">
        <f>P1240+Q1239</f>
        <v>1</v>
      </c>
      <c r="R1240" s="47" t="str">
        <f t="shared" ref="R1240:R1241" si="970">CONCATENATE(O1240,".",Q1240)</f>
        <v>22.1</v>
      </c>
    </row>
    <row r="1241" spans="1:26" s="10" customFormat="1" outlineLevel="1">
      <c r="A1241" s="115" t="str">
        <f t="shared" ref="A1241:A1252" si="971">IF(L1241=1,M1241,"")</f>
        <v/>
      </c>
      <c r="B1241" s="203" t="str">
        <f t="shared" si="968"/>
        <v/>
      </c>
      <c r="C1241" s="204"/>
      <c r="D1241" s="127"/>
      <c r="E1241" s="119"/>
      <c r="F1241" s="119"/>
      <c r="G1241" s="119"/>
      <c r="H1241" s="119" t="str">
        <f t="shared" si="964"/>
        <v/>
      </c>
      <c r="J1241" s="47"/>
      <c r="L1241" s="47">
        <f t="shared" si="928"/>
        <v>0</v>
      </c>
      <c r="M1241" s="47">
        <f t="shared" si="929"/>
        <v>485</v>
      </c>
      <c r="N1241" s="47"/>
      <c r="O1241" s="47">
        <f>O1240</f>
        <v>22</v>
      </c>
      <c r="P1241" s="47">
        <f t="shared" si="969"/>
        <v>0</v>
      </c>
      <c r="Q1241" s="47">
        <f>P1241+Q1240</f>
        <v>1</v>
      </c>
      <c r="R1241" s="47" t="str">
        <f t="shared" si="970"/>
        <v>22.1</v>
      </c>
    </row>
    <row r="1242" spans="1:26" s="10" customFormat="1" ht="22.5" outlineLevel="1">
      <c r="A1242" s="115">
        <f t="shared" si="971"/>
        <v>486</v>
      </c>
      <c r="B1242" s="203" t="str">
        <f t="shared" si="968"/>
        <v>22.2</v>
      </c>
      <c r="C1242" s="126" t="s">
        <v>445</v>
      </c>
      <c r="D1242" s="117" t="s">
        <v>47</v>
      </c>
      <c r="E1242" s="119">
        <v>1</v>
      </c>
      <c r="F1242" s="135">
        <v>0</v>
      </c>
      <c r="G1242" s="119">
        <f>E1242*F1242</f>
        <v>0</v>
      </c>
      <c r="H1242" s="119" t="str">
        <f t="shared" si="964"/>
        <v>vlastní</v>
      </c>
      <c r="J1242" s="47"/>
      <c r="L1242" s="47">
        <f t="shared" si="928"/>
        <v>1</v>
      </c>
      <c r="M1242" s="47">
        <f t="shared" si="929"/>
        <v>486</v>
      </c>
      <c r="N1242" s="47"/>
      <c r="O1242" s="47">
        <f t="shared" ref="O1242:O1268" si="972">O1241</f>
        <v>22</v>
      </c>
      <c r="P1242" s="47">
        <f t="shared" ref="P1242:P1268" si="973">IF(ISTEXT(D1242),1,0)</f>
        <v>1</v>
      </c>
      <c r="Q1242" s="47">
        <f t="shared" ref="Q1242:Q1268" si="974">P1242+Q1241</f>
        <v>2</v>
      </c>
      <c r="R1242" s="47" t="str">
        <f t="shared" ref="R1242:R1268" si="975">CONCATENATE(O1242,".",Q1242)</f>
        <v>22.2</v>
      </c>
    </row>
    <row r="1243" spans="1:26" s="10" customFormat="1" outlineLevel="1">
      <c r="A1243" s="115" t="str">
        <f t="shared" si="971"/>
        <v/>
      </c>
      <c r="B1243" s="203" t="str">
        <f t="shared" si="968"/>
        <v/>
      </c>
      <c r="C1243" s="204"/>
      <c r="D1243" s="117"/>
      <c r="E1243" s="119"/>
      <c r="F1243" s="119"/>
      <c r="G1243" s="119"/>
      <c r="H1243" s="119" t="str">
        <f t="shared" si="964"/>
        <v/>
      </c>
      <c r="J1243" s="47"/>
      <c r="L1243" s="47">
        <f t="shared" si="928"/>
        <v>0</v>
      </c>
      <c r="M1243" s="47">
        <f t="shared" si="929"/>
        <v>486</v>
      </c>
      <c r="N1243" s="47"/>
      <c r="O1243" s="47">
        <f t="shared" si="972"/>
        <v>22</v>
      </c>
      <c r="P1243" s="47">
        <f t="shared" si="973"/>
        <v>0</v>
      </c>
      <c r="Q1243" s="47">
        <f t="shared" si="974"/>
        <v>2</v>
      </c>
      <c r="R1243" s="47" t="str">
        <f t="shared" si="975"/>
        <v>22.2</v>
      </c>
    </row>
    <row r="1244" spans="1:26" s="10" customFormat="1" ht="22.5" outlineLevel="1">
      <c r="A1244" s="115">
        <f t="shared" ref="A1244:A1245" si="976">IF(L1244=1,M1244,"")</f>
        <v>487</v>
      </c>
      <c r="B1244" s="203" t="str">
        <f t="shared" ref="B1244:B1245" si="977">IF(P1244=1,R1244,"")</f>
        <v>22.3</v>
      </c>
      <c r="C1244" s="126" t="s">
        <v>446</v>
      </c>
      <c r="D1244" s="117" t="s">
        <v>47</v>
      </c>
      <c r="E1244" s="119">
        <v>1</v>
      </c>
      <c r="F1244" s="135">
        <v>0</v>
      </c>
      <c r="G1244" s="119">
        <f>E1244*F1244</f>
        <v>0</v>
      </c>
      <c r="H1244" s="119" t="str">
        <f t="shared" ref="H1244:H1245" si="978">IF(ISBLANK(D1244),"","vlastní")</f>
        <v>vlastní</v>
      </c>
      <c r="J1244" s="47"/>
      <c r="L1244" s="47">
        <f t="shared" si="928"/>
        <v>1</v>
      </c>
      <c r="M1244" s="47">
        <f t="shared" si="929"/>
        <v>487</v>
      </c>
      <c r="N1244" s="47"/>
      <c r="O1244" s="47">
        <f t="shared" si="972"/>
        <v>22</v>
      </c>
      <c r="P1244" s="47">
        <f t="shared" si="973"/>
        <v>1</v>
      </c>
      <c r="Q1244" s="47">
        <f t="shared" si="974"/>
        <v>3</v>
      </c>
      <c r="R1244" s="47" t="str">
        <f t="shared" si="975"/>
        <v>22.3</v>
      </c>
    </row>
    <row r="1245" spans="1:26" s="10" customFormat="1" outlineLevel="1">
      <c r="A1245" s="115" t="str">
        <f t="shared" si="976"/>
        <v/>
      </c>
      <c r="B1245" s="203" t="str">
        <f t="shared" si="977"/>
        <v/>
      </c>
      <c r="C1245" s="204"/>
      <c r="D1245" s="117"/>
      <c r="E1245" s="119"/>
      <c r="F1245" s="119"/>
      <c r="G1245" s="119"/>
      <c r="H1245" s="119" t="str">
        <f t="shared" si="978"/>
        <v/>
      </c>
      <c r="J1245" s="47"/>
      <c r="L1245" s="47">
        <f t="shared" si="928"/>
        <v>0</v>
      </c>
      <c r="M1245" s="47">
        <f t="shared" si="929"/>
        <v>487</v>
      </c>
      <c r="N1245" s="47"/>
      <c r="O1245" s="47">
        <f t="shared" si="972"/>
        <v>22</v>
      </c>
      <c r="P1245" s="47">
        <f t="shared" si="973"/>
        <v>0</v>
      </c>
      <c r="Q1245" s="47">
        <f t="shared" si="974"/>
        <v>3</v>
      </c>
      <c r="R1245" s="47" t="str">
        <f t="shared" si="975"/>
        <v>22.3</v>
      </c>
    </row>
    <row r="1246" spans="1:26" s="10" customFormat="1" ht="45" outlineLevel="1">
      <c r="A1246" s="115">
        <f t="shared" si="971"/>
        <v>488</v>
      </c>
      <c r="B1246" s="146" t="str">
        <f t="shared" si="968"/>
        <v>22.4</v>
      </c>
      <c r="C1246" s="126" t="s">
        <v>438</v>
      </c>
      <c r="D1246" s="186" t="s">
        <v>47</v>
      </c>
      <c r="E1246" s="153">
        <v>1</v>
      </c>
      <c r="F1246" s="119">
        <v>0</v>
      </c>
      <c r="G1246" s="119">
        <f>E1246*F1246</f>
        <v>0</v>
      </c>
      <c r="H1246" s="119" t="str">
        <f t="shared" si="964"/>
        <v>vlastní</v>
      </c>
      <c r="I1246" s="47"/>
      <c r="J1246" s="47"/>
      <c r="K1246" s="47"/>
      <c r="L1246" s="47">
        <f t="shared" si="928"/>
        <v>1</v>
      </c>
      <c r="M1246" s="47">
        <f t="shared" si="929"/>
        <v>488</v>
      </c>
      <c r="N1246" s="47"/>
      <c r="O1246" s="47">
        <f t="shared" si="972"/>
        <v>22</v>
      </c>
      <c r="P1246" s="47">
        <f t="shared" si="973"/>
        <v>1</v>
      </c>
      <c r="Q1246" s="47">
        <f t="shared" si="974"/>
        <v>4</v>
      </c>
      <c r="R1246" s="47" t="str">
        <f t="shared" si="975"/>
        <v>22.4</v>
      </c>
      <c r="S1246" s="47"/>
      <c r="T1246" s="47"/>
      <c r="U1246" s="47"/>
      <c r="V1246" s="47"/>
      <c r="W1246" s="47"/>
      <c r="X1246" s="47"/>
      <c r="Y1246" s="47"/>
      <c r="Z1246" s="47"/>
    </row>
    <row r="1247" spans="1:26" s="10" customFormat="1" outlineLevel="1">
      <c r="A1247" s="115" t="str">
        <f t="shared" si="971"/>
        <v/>
      </c>
      <c r="B1247" s="146" t="str">
        <f t="shared" si="968"/>
        <v/>
      </c>
      <c r="C1247" s="126" t="s">
        <v>252</v>
      </c>
      <c r="D1247" s="186"/>
      <c r="E1247" s="153"/>
      <c r="F1247" s="119"/>
      <c r="G1247" s="119"/>
      <c r="H1247" s="119" t="str">
        <f t="shared" si="964"/>
        <v/>
      </c>
      <c r="I1247" s="47"/>
      <c r="J1247" s="47"/>
      <c r="K1247" s="47"/>
      <c r="L1247" s="47">
        <f t="shared" si="928"/>
        <v>0</v>
      </c>
      <c r="M1247" s="47">
        <f t="shared" si="929"/>
        <v>488</v>
      </c>
      <c r="N1247" s="47"/>
      <c r="O1247" s="47">
        <f t="shared" si="972"/>
        <v>22</v>
      </c>
      <c r="P1247" s="47">
        <f t="shared" si="973"/>
        <v>0</v>
      </c>
      <c r="Q1247" s="47">
        <f t="shared" si="974"/>
        <v>4</v>
      </c>
      <c r="R1247" s="47" t="str">
        <f t="shared" si="975"/>
        <v>22.4</v>
      </c>
      <c r="S1247" s="47"/>
      <c r="T1247" s="47"/>
      <c r="U1247" s="47"/>
      <c r="V1247" s="47"/>
      <c r="W1247" s="47"/>
      <c r="X1247" s="47"/>
      <c r="Y1247" s="47"/>
      <c r="Z1247" s="47"/>
    </row>
    <row r="1248" spans="1:26" s="10" customFormat="1" outlineLevel="1">
      <c r="A1248" s="115" t="str">
        <f t="shared" si="971"/>
        <v/>
      </c>
      <c r="B1248" s="203" t="str">
        <f t="shared" si="968"/>
        <v/>
      </c>
      <c r="C1248" s="204"/>
      <c r="D1248" s="117"/>
      <c r="E1248" s="119"/>
      <c r="F1248" s="119"/>
      <c r="G1248" s="119"/>
      <c r="H1248" s="119" t="str">
        <f t="shared" si="964"/>
        <v/>
      </c>
      <c r="J1248" s="47"/>
      <c r="L1248" s="47">
        <f t="shared" si="928"/>
        <v>0</v>
      </c>
      <c r="M1248" s="47">
        <f t="shared" si="929"/>
        <v>488</v>
      </c>
      <c r="N1248" s="47"/>
      <c r="O1248" s="47">
        <f t="shared" si="972"/>
        <v>22</v>
      </c>
      <c r="P1248" s="47">
        <f t="shared" si="973"/>
        <v>0</v>
      </c>
      <c r="Q1248" s="47">
        <f t="shared" si="974"/>
        <v>4</v>
      </c>
      <c r="R1248" s="47" t="str">
        <f t="shared" si="975"/>
        <v>22.4</v>
      </c>
    </row>
    <row r="1249" spans="1:26" s="10" customFormat="1" ht="33.75" outlineLevel="1">
      <c r="A1249" s="115">
        <f t="shared" si="971"/>
        <v>489</v>
      </c>
      <c r="B1249" s="146" t="str">
        <f t="shared" si="968"/>
        <v>22.5</v>
      </c>
      <c r="C1249" s="126" t="s">
        <v>257</v>
      </c>
      <c r="D1249" s="186" t="s">
        <v>47</v>
      </c>
      <c r="E1249" s="153">
        <v>1</v>
      </c>
      <c r="F1249" s="119">
        <v>0</v>
      </c>
      <c r="G1249" s="119">
        <f>E1249*F1249</f>
        <v>0</v>
      </c>
      <c r="H1249" s="119" t="str">
        <f t="shared" si="964"/>
        <v>vlastní</v>
      </c>
      <c r="I1249" s="47"/>
      <c r="J1249" s="47"/>
      <c r="K1249" s="47"/>
      <c r="L1249" s="47">
        <f t="shared" si="928"/>
        <v>1</v>
      </c>
      <c r="M1249" s="47">
        <f t="shared" si="929"/>
        <v>489</v>
      </c>
      <c r="N1249" s="47"/>
      <c r="O1249" s="47">
        <f t="shared" si="972"/>
        <v>22</v>
      </c>
      <c r="P1249" s="47">
        <f t="shared" si="973"/>
        <v>1</v>
      </c>
      <c r="Q1249" s="47">
        <f t="shared" si="974"/>
        <v>5</v>
      </c>
      <c r="R1249" s="47" t="str">
        <f t="shared" si="975"/>
        <v>22.5</v>
      </c>
      <c r="S1249" s="47"/>
      <c r="T1249" s="47"/>
      <c r="U1249" s="47"/>
      <c r="V1249" s="47"/>
      <c r="W1249" s="47"/>
      <c r="X1249" s="47"/>
      <c r="Y1249" s="47"/>
      <c r="Z1249" s="47"/>
    </row>
    <row r="1250" spans="1:26" s="10" customFormat="1" ht="22.5" outlineLevel="1">
      <c r="A1250" s="115" t="str">
        <f t="shared" si="971"/>
        <v/>
      </c>
      <c r="B1250" s="146" t="str">
        <f t="shared" si="968"/>
        <v/>
      </c>
      <c r="C1250" s="126" t="s">
        <v>256</v>
      </c>
      <c r="D1250" s="186"/>
      <c r="E1250" s="153"/>
      <c r="F1250" s="119"/>
      <c r="G1250" s="119"/>
      <c r="H1250" s="119" t="str">
        <f t="shared" si="964"/>
        <v/>
      </c>
      <c r="I1250" s="47"/>
      <c r="J1250" s="47"/>
      <c r="K1250" s="47"/>
      <c r="L1250" s="47">
        <f t="shared" si="928"/>
        <v>0</v>
      </c>
      <c r="M1250" s="47">
        <f t="shared" si="929"/>
        <v>489</v>
      </c>
      <c r="N1250" s="47"/>
      <c r="O1250" s="47">
        <f t="shared" si="972"/>
        <v>22</v>
      </c>
      <c r="P1250" s="47">
        <f t="shared" si="973"/>
        <v>0</v>
      </c>
      <c r="Q1250" s="47">
        <f t="shared" si="974"/>
        <v>5</v>
      </c>
      <c r="R1250" s="47" t="str">
        <f t="shared" si="975"/>
        <v>22.5</v>
      </c>
      <c r="S1250" s="47"/>
      <c r="T1250" s="47"/>
      <c r="U1250" s="47"/>
      <c r="V1250" s="47"/>
      <c r="W1250" s="47"/>
      <c r="X1250" s="47"/>
      <c r="Y1250" s="47"/>
      <c r="Z1250" s="47"/>
    </row>
    <row r="1251" spans="1:26" s="10" customFormat="1" outlineLevel="1">
      <c r="A1251" s="115" t="str">
        <f t="shared" si="971"/>
        <v/>
      </c>
      <c r="B1251" s="146" t="str">
        <f t="shared" si="968"/>
        <v/>
      </c>
      <c r="C1251" s="204"/>
      <c r="D1251" s="187"/>
      <c r="E1251" s="152"/>
      <c r="F1251" s="119"/>
      <c r="G1251" s="119"/>
      <c r="H1251" s="119" t="str">
        <f t="shared" si="964"/>
        <v/>
      </c>
      <c r="I1251" s="47"/>
      <c r="J1251" s="47"/>
      <c r="K1251" s="47"/>
      <c r="L1251" s="47">
        <f t="shared" si="928"/>
        <v>0</v>
      </c>
      <c r="M1251" s="47">
        <f t="shared" si="929"/>
        <v>489</v>
      </c>
      <c r="N1251" s="47"/>
      <c r="O1251" s="47">
        <f t="shared" si="972"/>
        <v>22</v>
      </c>
      <c r="P1251" s="47">
        <f t="shared" si="973"/>
        <v>0</v>
      </c>
      <c r="Q1251" s="47">
        <f t="shared" si="974"/>
        <v>5</v>
      </c>
      <c r="R1251" s="47" t="str">
        <f t="shared" si="975"/>
        <v>22.5</v>
      </c>
      <c r="S1251" s="47"/>
      <c r="T1251" s="47"/>
      <c r="U1251" s="47"/>
      <c r="V1251" s="47"/>
      <c r="W1251" s="47"/>
      <c r="X1251" s="47"/>
      <c r="Y1251" s="47"/>
      <c r="Z1251" s="47"/>
    </row>
    <row r="1252" spans="1:26" s="10" customFormat="1" ht="22.5" outlineLevel="1">
      <c r="A1252" s="115" t="str">
        <f t="shared" si="971"/>
        <v/>
      </c>
      <c r="B1252" s="203" t="str">
        <f t="shared" si="968"/>
        <v/>
      </c>
      <c r="C1252" s="126" t="s">
        <v>258</v>
      </c>
      <c r="D1252" s="127"/>
      <c r="E1252" s="119"/>
      <c r="F1252" s="119"/>
      <c r="G1252" s="119"/>
      <c r="H1252" s="119" t="str">
        <f t="shared" si="964"/>
        <v/>
      </c>
      <c r="J1252" s="47"/>
      <c r="L1252" s="47">
        <f t="shared" si="928"/>
        <v>0</v>
      </c>
      <c r="M1252" s="47">
        <f t="shared" si="929"/>
        <v>489</v>
      </c>
      <c r="N1252" s="47"/>
      <c r="O1252" s="47">
        <f t="shared" si="972"/>
        <v>22</v>
      </c>
      <c r="P1252" s="47">
        <f t="shared" si="973"/>
        <v>0</v>
      </c>
      <c r="Q1252" s="47">
        <f t="shared" si="974"/>
        <v>5</v>
      </c>
      <c r="R1252" s="47" t="str">
        <f t="shared" si="975"/>
        <v>22.5</v>
      </c>
    </row>
    <row r="1253" spans="1:26" s="10" customFormat="1" outlineLevel="1">
      <c r="A1253" s="115"/>
      <c r="B1253" s="203"/>
      <c r="C1253" s="126" t="s">
        <v>360</v>
      </c>
      <c r="D1253" s="127"/>
      <c r="E1253" s="119"/>
      <c r="F1253" s="119"/>
      <c r="G1253" s="119"/>
      <c r="H1253" s="119"/>
      <c r="J1253" s="47"/>
      <c r="L1253" s="47">
        <f t="shared" si="928"/>
        <v>0</v>
      </c>
      <c r="M1253" s="47">
        <f t="shared" si="929"/>
        <v>489</v>
      </c>
      <c r="N1253" s="47"/>
      <c r="O1253" s="47">
        <f t="shared" si="972"/>
        <v>22</v>
      </c>
      <c r="P1253" s="47">
        <f t="shared" si="973"/>
        <v>0</v>
      </c>
      <c r="Q1253" s="47">
        <f t="shared" si="974"/>
        <v>5</v>
      </c>
      <c r="R1253" s="47" t="str">
        <f t="shared" si="975"/>
        <v>22.5</v>
      </c>
    </row>
    <row r="1254" spans="1:26" s="10" customFormat="1" outlineLevel="1">
      <c r="A1254" s="115" t="str">
        <f t="shared" ref="A1254" si="979">IF(L1254=1,M1254,"")</f>
        <v/>
      </c>
      <c r="B1254" s="146" t="str">
        <f t="shared" ref="B1254" si="980">IF(P1254=1,R1254,"")</f>
        <v/>
      </c>
      <c r="C1254" s="204"/>
      <c r="D1254" s="187"/>
      <c r="E1254" s="152"/>
      <c r="F1254" s="119"/>
      <c r="G1254" s="119"/>
      <c r="H1254" s="119" t="str">
        <f t="shared" ref="H1254" si="981">IF(ISBLANK(D1254),"","vlastní")</f>
        <v/>
      </c>
      <c r="I1254" s="47"/>
      <c r="J1254" s="47"/>
      <c r="K1254" s="47"/>
      <c r="L1254" s="47">
        <f t="shared" si="928"/>
        <v>0</v>
      </c>
      <c r="M1254" s="47">
        <f t="shared" si="929"/>
        <v>489</v>
      </c>
      <c r="N1254" s="47"/>
      <c r="O1254" s="47">
        <f t="shared" si="972"/>
        <v>22</v>
      </c>
      <c r="P1254" s="47">
        <f t="shared" si="973"/>
        <v>0</v>
      </c>
      <c r="Q1254" s="47">
        <f t="shared" si="974"/>
        <v>5</v>
      </c>
      <c r="R1254" s="47" t="str">
        <f t="shared" si="975"/>
        <v>22.5</v>
      </c>
      <c r="S1254" s="47"/>
      <c r="T1254" s="47"/>
      <c r="U1254" s="47"/>
      <c r="V1254" s="47"/>
      <c r="W1254" s="47"/>
      <c r="X1254" s="47"/>
      <c r="Y1254" s="47"/>
      <c r="Z1254" s="47"/>
    </row>
    <row r="1255" spans="1:26" s="10" customFormat="1" ht="22.5" outlineLevel="1">
      <c r="A1255" s="115" t="str">
        <f t="shared" ref="A1255" si="982">IF(L1255=1,M1255,"")</f>
        <v/>
      </c>
      <c r="B1255" s="203" t="str">
        <f t="shared" ref="B1255" si="983">IF(P1255=1,R1255,"")</f>
        <v/>
      </c>
      <c r="C1255" s="126" t="s">
        <v>259</v>
      </c>
      <c r="D1255" s="127"/>
      <c r="E1255" s="119"/>
      <c r="F1255" s="119"/>
      <c r="G1255" s="119"/>
      <c r="H1255" s="119" t="str">
        <f t="shared" ref="H1255" si="984">IF(ISBLANK(D1255),"","vlastní")</f>
        <v/>
      </c>
      <c r="J1255" s="47"/>
      <c r="L1255" s="47">
        <f t="shared" si="928"/>
        <v>0</v>
      </c>
      <c r="M1255" s="47">
        <f t="shared" si="929"/>
        <v>489</v>
      </c>
      <c r="N1255" s="47"/>
      <c r="O1255" s="47">
        <f t="shared" si="972"/>
        <v>22</v>
      </c>
      <c r="P1255" s="47">
        <f t="shared" si="973"/>
        <v>0</v>
      </c>
      <c r="Q1255" s="47">
        <f t="shared" si="974"/>
        <v>5</v>
      </c>
      <c r="R1255" s="47" t="str">
        <f t="shared" si="975"/>
        <v>22.5</v>
      </c>
    </row>
    <row r="1256" spans="1:26" s="10" customFormat="1" outlineLevel="1">
      <c r="A1256" s="115"/>
      <c r="B1256" s="203"/>
      <c r="C1256" s="126" t="s">
        <v>360</v>
      </c>
      <c r="D1256" s="127"/>
      <c r="E1256" s="119"/>
      <c r="F1256" s="119"/>
      <c r="G1256" s="119"/>
      <c r="H1256" s="119"/>
      <c r="J1256" s="47"/>
      <c r="L1256" s="47">
        <f t="shared" si="928"/>
        <v>0</v>
      </c>
      <c r="M1256" s="47">
        <f t="shared" si="929"/>
        <v>489</v>
      </c>
      <c r="N1256" s="47"/>
      <c r="O1256" s="47">
        <f t="shared" si="972"/>
        <v>22</v>
      </c>
      <c r="P1256" s="47">
        <f t="shared" si="973"/>
        <v>0</v>
      </c>
      <c r="Q1256" s="47">
        <f t="shared" si="974"/>
        <v>5</v>
      </c>
      <c r="R1256" s="47" t="str">
        <f t="shared" si="975"/>
        <v>22.5</v>
      </c>
    </row>
    <row r="1257" spans="1:26" s="10" customFormat="1" ht="22.5" outlineLevel="1">
      <c r="A1257" s="115">
        <f t="shared" ref="A1257:A1258" si="985">IF(L1257=1,M1257,"")</f>
        <v>490</v>
      </c>
      <c r="B1257" s="203" t="str">
        <f t="shared" ref="B1257:B1258" si="986">IF(P1257=1,R1257,"")</f>
        <v>22.6</v>
      </c>
      <c r="C1257" s="126" t="s">
        <v>361</v>
      </c>
      <c r="D1257" s="127" t="s">
        <v>47</v>
      </c>
      <c r="E1257" s="119">
        <v>1</v>
      </c>
      <c r="F1257" s="135">
        <v>0</v>
      </c>
      <c r="G1257" s="119">
        <f>E1257*F1257</f>
        <v>0</v>
      </c>
      <c r="H1257" s="119" t="str">
        <f t="shared" ref="H1257:H1258" si="987">IF(ISBLANK(D1257),"","vlastní")</f>
        <v>vlastní</v>
      </c>
      <c r="J1257" s="47"/>
      <c r="L1257" s="47">
        <f t="shared" si="928"/>
        <v>1</v>
      </c>
      <c r="M1257" s="47">
        <f t="shared" si="929"/>
        <v>490</v>
      </c>
      <c r="N1257" s="47"/>
      <c r="O1257" s="47">
        <f t="shared" si="972"/>
        <v>22</v>
      </c>
      <c r="P1257" s="47">
        <f t="shared" si="973"/>
        <v>1</v>
      </c>
      <c r="Q1257" s="47">
        <f t="shared" si="974"/>
        <v>6</v>
      </c>
      <c r="R1257" s="47" t="str">
        <f t="shared" si="975"/>
        <v>22.6</v>
      </c>
    </row>
    <row r="1258" spans="1:26" s="10" customFormat="1" outlineLevel="1">
      <c r="A1258" s="115" t="str">
        <f t="shared" si="985"/>
        <v/>
      </c>
      <c r="B1258" s="146" t="str">
        <f t="shared" si="986"/>
        <v/>
      </c>
      <c r="C1258" s="204"/>
      <c r="D1258" s="187"/>
      <c r="E1258" s="152"/>
      <c r="F1258" s="119"/>
      <c r="G1258" s="119"/>
      <c r="H1258" s="119" t="str">
        <f t="shared" si="987"/>
        <v/>
      </c>
      <c r="I1258" s="47"/>
      <c r="J1258" s="47"/>
      <c r="K1258" s="47"/>
      <c r="L1258" s="47">
        <f t="shared" si="928"/>
        <v>0</v>
      </c>
      <c r="M1258" s="47">
        <f t="shared" si="929"/>
        <v>490</v>
      </c>
      <c r="N1258" s="47"/>
      <c r="O1258" s="47">
        <f t="shared" si="972"/>
        <v>22</v>
      </c>
      <c r="P1258" s="47">
        <f t="shared" si="973"/>
        <v>0</v>
      </c>
      <c r="Q1258" s="47">
        <f t="shared" si="974"/>
        <v>6</v>
      </c>
      <c r="R1258" s="47" t="str">
        <f t="shared" si="975"/>
        <v>22.6</v>
      </c>
      <c r="S1258" s="47"/>
      <c r="T1258" s="47"/>
      <c r="U1258" s="47"/>
      <c r="V1258" s="47"/>
      <c r="W1258" s="47"/>
      <c r="X1258" s="47"/>
      <c r="Y1258" s="47"/>
      <c r="Z1258" s="47"/>
    </row>
    <row r="1259" spans="1:26" s="10" customFormat="1" ht="22.5" outlineLevel="1">
      <c r="A1259" s="115">
        <f t="shared" ref="A1259:A1260" si="988">IF(L1259=1,M1259,"")</f>
        <v>491</v>
      </c>
      <c r="B1259" s="203" t="str">
        <f t="shared" ref="B1259:B1260" si="989">IF(P1259=1,R1259,"")</f>
        <v>22.7</v>
      </c>
      <c r="C1259" s="126" t="s">
        <v>362</v>
      </c>
      <c r="D1259" s="127" t="s">
        <v>47</v>
      </c>
      <c r="E1259" s="119">
        <v>1</v>
      </c>
      <c r="F1259" s="135">
        <v>0</v>
      </c>
      <c r="G1259" s="119">
        <f>E1259*F1259</f>
        <v>0</v>
      </c>
      <c r="H1259" s="119" t="str">
        <f t="shared" ref="H1259:H1260" si="990">IF(ISBLANK(D1259),"","vlastní")</f>
        <v>vlastní</v>
      </c>
      <c r="J1259" s="47"/>
      <c r="L1259" s="47">
        <f t="shared" si="928"/>
        <v>1</v>
      </c>
      <c r="M1259" s="47">
        <f t="shared" si="929"/>
        <v>491</v>
      </c>
      <c r="N1259" s="47"/>
      <c r="O1259" s="47">
        <f t="shared" si="972"/>
        <v>22</v>
      </c>
      <c r="P1259" s="47">
        <f t="shared" si="973"/>
        <v>1</v>
      </c>
      <c r="Q1259" s="47">
        <f t="shared" si="974"/>
        <v>7</v>
      </c>
      <c r="R1259" s="47" t="str">
        <f t="shared" si="975"/>
        <v>22.7</v>
      </c>
    </row>
    <row r="1260" spans="1:26" s="10" customFormat="1" outlineLevel="1">
      <c r="A1260" s="115" t="str">
        <f t="shared" si="988"/>
        <v/>
      </c>
      <c r="B1260" s="146" t="str">
        <f t="shared" si="989"/>
        <v/>
      </c>
      <c r="C1260" s="204"/>
      <c r="D1260" s="187"/>
      <c r="E1260" s="152"/>
      <c r="F1260" s="119"/>
      <c r="G1260" s="119"/>
      <c r="H1260" s="119" t="str">
        <f t="shared" si="990"/>
        <v/>
      </c>
      <c r="I1260" s="47"/>
      <c r="J1260" s="47"/>
      <c r="K1260" s="47"/>
      <c r="L1260" s="47">
        <f t="shared" si="928"/>
        <v>0</v>
      </c>
      <c r="M1260" s="47">
        <f t="shared" si="929"/>
        <v>491</v>
      </c>
      <c r="N1260" s="47"/>
      <c r="O1260" s="47">
        <f t="shared" si="972"/>
        <v>22</v>
      </c>
      <c r="P1260" s="47">
        <f t="shared" si="973"/>
        <v>0</v>
      </c>
      <c r="Q1260" s="47">
        <f t="shared" si="974"/>
        <v>7</v>
      </c>
      <c r="R1260" s="47" t="str">
        <f t="shared" si="975"/>
        <v>22.7</v>
      </c>
      <c r="S1260" s="47"/>
      <c r="T1260" s="47"/>
      <c r="U1260" s="47"/>
      <c r="V1260" s="47"/>
      <c r="W1260" s="47"/>
      <c r="X1260" s="47"/>
      <c r="Y1260" s="47"/>
      <c r="Z1260" s="47"/>
    </row>
    <row r="1261" spans="1:26" s="10" customFormat="1" ht="22.5" outlineLevel="1">
      <c r="A1261" s="115">
        <f t="shared" ref="A1261" si="991">IF(L1261=1,M1261,"")</f>
        <v>492</v>
      </c>
      <c r="B1261" s="203" t="str">
        <f t="shared" ref="B1261" si="992">IF(P1261=1,R1261,"")</f>
        <v>22.8</v>
      </c>
      <c r="C1261" s="126" t="s">
        <v>260</v>
      </c>
      <c r="D1261" s="127" t="s">
        <v>46</v>
      </c>
      <c r="E1261" s="119">
        <v>1.5</v>
      </c>
      <c r="F1261" s="119">
        <v>0</v>
      </c>
      <c r="G1261" s="119">
        <f>E1261*F1261</f>
        <v>0</v>
      </c>
      <c r="H1261" s="119" t="str">
        <f t="shared" ref="H1261" si="993">IF(ISBLANK(D1261),"","vlastní")</f>
        <v>vlastní</v>
      </c>
      <c r="J1261" s="47"/>
      <c r="L1261" s="47">
        <f t="shared" si="928"/>
        <v>1</v>
      </c>
      <c r="M1261" s="47">
        <f t="shared" si="929"/>
        <v>492</v>
      </c>
      <c r="N1261" s="47"/>
      <c r="O1261" s="47">
        <f t="shared" si="972"/>
        <v>22</v>
      </c>
      <c r="P1261" s="47">
        <f t="shared" si="973"/>
        <v>1</v>
      </c>
      <c r="Q1261" s="47">
        <f t="shared" si="974"/>
        <v>8</v>
      </c>
      <c r="R1261" s="47" t="str">
        <f t="shared" si="975"/>
        <v>22.8</v>
      </c>
    </row>
    <row r="1262" spans="1:26" s="10" customFormat="1" outlineLevel="1">
      <c r="A1262" s="115" t="str">
        <f t="shared" ref="A1262:A1266" si="994">IF(L1262=1,M1262,"")</f>
        <v/>
      </c>
      <c r="B1262" s="146" t="str">
        <f t="shared" ref="B1262:B1266" si="995">IF(P1262=1,R1262,"")</f>
        <v/>
      </c>
      <c r="C1262" s="204"/>
      <c r="D1262" s="187"/>
      <c r="E1262" s="152"/>
      <c r="F1262" s="119"/>
      <c r="G1262" s="119"/>
      <c r="H1262" s="119" t="str">
        <f t="shared" ref="H1262:H1266" si="996">IF(ISBLANK(D1262),"","vlastní")</f>
        <v/>
      </c>
      <c r="I1262" s="47"/>
      <c r="J1262" s="47"/>
      <c r="K1262" s="47"/>
      <c r="L1262" s="47">
        <f t="shared" si="928"/>
        <v>0</v>
      </c>
      <c r="M1262" s="47">
        <f t="shared" si="929"/>
        <v>492</v>
      </c>
      <c r="N1262" s="47"/>
      <c r="O1262" s="47">
        <f t="shared" si="972"/>
        <v>22</v>
      </c>
      <c r="P1262" s="47">
        <f t="shared" si="973"/>
        <v>0</v>
      </c>
      <c r="Q1262" s="47">
        <f t="shared" si="974"/>
        <v>8</v>
      </c>
      <c r="R1262" s="47" t="str">
        <f t="shared" si="975"/>
        <v>22.8</v>
      </c>
      <c r="S1262" s="47"/>
      <c r="T1262" s="47"/>
      <c r="U1262" s="47"/>
      <c r="V1262" s="47"/>
      <c r="W1262" s="47"/>
      <c r="X1262" s="47"/>
      <c r="Y1262" s="47"/>
      <c r="Z1262" s="47"/>
    </row>
    <row r="1263" spans="1:26" s="10" customFormat="1" ht="56.25" outlineLevel="1">
      <c r="A1263" s="115">
        <f t="shared" si="994"/>
        <v>493</v>
      </c>
      <c r="B1263" s="203" t="str">
        <f t="shared" si="995"/>
        <v>22.9</v>
      </c>
      <c r="C1263" s="129" t="s">
        <v>58</v>
      </c>
      <c r="D1263" s="127" t="s">
        <v>45</v>
      </c>
      <c r="E1263" s="119">
        <v>22</v>
      </c>
      <c r="F1263" s="119">
        <v>0</v>
      </c>
      <c r="G1263" s="119">
        <f>E1263*F1263</f>
        <v>0</v>
      </c>
      <c r="H1263" s="119" t="str">
        <f t="shared" si="996"/>
        <v>vlastní</v>
      </c>
      <c r="J1263" s="47"/>
      <c r="L1263" s="47">
        <f t="shared" ref="L1263:L1316" si="997">IF(ISTEXT(D1263),1,0)</f>
        <v>1</v>
      </c>
      <c r="M1263" s="47">
        <f t="shared" ref="M1263:M1316" si="998">L1263+M1262</f>
        <v>493</v>
      </c>
      <c r="N1263" s="47"/>
      <c r="O1263" s="47">
        <f t="shared" si="972"/>
        <v>22</v>
      </c>
      <c r="P1263" s="47">
        <f t="shared" si="973"/>
        <v>1</v>
      </c>
      <c r="Q1263" s="47">
        <f t="shared" si="974"/>
        <v>9</v>
      </c>
      <c r="R1263" s="47" t="str">
        <f t="shared" si="975"/>
        <v>22.9</v>
      </c>
    </row>
    <row r="1264" spans="1:26" s="10" customFormat="1" outlineLevel="1">
      <c r="A1264" s="115" t="str">
        <f t="shared" si="994"/>
        <v/>
      </c>
      <c r="B1264" s="203" t="str">
        <f t="shared" si="995"/>
        <v/>
      </c>
      <c r="C1264" s="204"/>
      <c r="D1264" s="205"/>
      <c r="E1264" s="152"/>
      <c r="F1264" s="119"/>
      <c r="G1264" s="119"/>
      <c r="H1264" s="119" t="str">
        <f t="shared" si="996"/>
        <v/>
      </c>
      <c r="J1264" s="47"/>
      <c r="L1264" s="47">
        <f t="shared" si="997"/>
        <v>0</v>
      </c>
      <c r="M1264" s="47">
        <f t="shared" si="998"/>
        <v>493</v>
      </c>
      <c r="N1264" s="47"/>
      <c r="O1264" s="47">
        <f t="shared" si="972"/>
        <v>22</v>
      </c>
      <c r="P1264" s="47">
        <f t="shared" si="973"/>
        <v>0</v>
      </c>
      <c r="Q1264" s="47">
        <f t="shared" si="974"/>
        <v>9</v>
      </c>
      <c r="R1264" s="47" t="str">
        <f t="shared" si="975"/>
        <v>22.9</v>
      </c>
    </row>
    <row r="1265" spans="1:26" s="10" customFormat="1" ht="56.25" outlineLevel="1">
      <c r="A1265" s="115">
        <f t="shared" si="994"/>
        <v>494</v>
      </c>
      <c r="B1265" s="203" t="str">
        <f t="shared" si="995"/>
        <v>22.10</v>
      </c>
      <c r="C1265" s="129" t="s">
        <v>59</v>
      </c>
      <c r="D1265" s="127" t="s">
        <v>45</v>
      </c>
      <c r="E1265" s="119">
        <v>8</v>
      </c>
      <c r="F1265" s="119">
        <v>0</v>
      </c>
      <c r="G1265" s="119">
        <f>E1265*F1265</f>
        <v>0</v>
      </c>
      <c r="H1265" s="119" t="str">
        <f t="shared" si="996"/>
        <v>vlastní</v>
      </c>
      <c r="J1265" s="47"/>
      <c r="L1265" s="47">
        <f t="shared" si="997"/>
        <v>1</v>
      </c>
      <c r="M1265" s="47">
        <f t="shared" si="998"/>
        <v>494</v>
      </c>
      <c r="N1265" s="47"/>
      <c r="O1265" s="47">
        <f t="shared" si="972"/>
        <v>22</v>
      </c>
      <c r="P1265" s="47">
        <f t="shared" si="973"/>
        <v>1</v>
      </c>
      <c r="Q1265" s="47">
        <f t="shared" si="974"/>
        <v>10</v>
      </c>
      <c r="R1265" s="47" t="str">
        <f t="shared" si="975"/>
        <v>22.10</v>
      </c>
    </row>
    <row r="1266" spans="1:26" s="10" customFormat="1" outlineLevel="1">
      <c r="A1266" s="115" t="str">
        <f t="shared" si="994"/>
        <v/>
      </c>
      <c r="B1266" s="203" t="str">
        <f t="shared" si="995"/>
        <v/>
      </c>
      <c r="C1266" s="204"/>
      <c r="D1266" s="205"/>
      <c r="E1266" s="152"/>
      <c r="F1266" s="119"/>
      <c r="G1266" s="119"/>
      <c r="H1266" s="119" t="str">
        <f t="shared" si="996"/>
        <v/>
      </c>
      <c r="J1266" s="47"/>
      <c r="L1266" s="47">
        <f t="shared" si="997"/>
        <v>0</v>
      </c>
      <c r="M1266" s="47">
        <f t="shared" si="998"/>
        <v>494</v>
      </c>
      <c r="N1266" s="47"/>
      <c r="O1266" s="47">
        <f t="shared" si="972"/>
        <v>22</v>
      </c>
      <c r="P1266" s="47">
        <f t="shared" si="973"/>
        <v>0</v>
      </c>
      <c r="Q1266" s="47">
        <f t="shared" si="974"/>
        <v>10</v>
      </c>
      <c r="R1266" s="47" t="str">
        <f t="shared" si="975"/>
        <v>22.10</v>
      </c>
    </row>
    <row r="1267" spans="1:26" s="10" customFormat="1" ht="56.25" outlineLevel="1">
      <c r="A1267" s="115">
        <f t="shared" ref="A1267:A1268" si="999">IF(L1267=1,M1267,"")</f>
        <v>495</v>
      </c>
      <c r="B1267" s="203" t="str">
        <f t="shared" ref="B1267:B1268" si="1000">IF(P1267=1,R1267,"")</f>
        <v>22.11</v>
      </c>
      <c r="C1267" s="129" t="s">
        <v>116</v>
      </c>
      <c r="D1267" s="127" t="s">
        <v>45</v>
      </c>
      <c r="E1267" s="119">
        <v>0.5</v>
      </c>
      <c r="F1267" s="119">
        <v>0</v>
      </c>
      <c r="G1267" s="119">
        <f>E1267*F1267</f>
        <v>0</v>
      </c>
      <c r="H1267" s="119" t="str">
        <f t="shared" ref="H1267:H1282" si="1001">IF(ISBLANK(D1267),"","vlastní")</f>
        <v>vlastní</v>
      </c>
      <c r="J1267" s="47"/>
      <c r="L1267" s="47">
        <f t="shared" si="997"/>
        <v>1</v>
      </c>
      <c r="M1267" s="47">
        <f t="shared" si="998"/>
        <v>495</v>
      </c>
      <c r="N1267" s="47"/>
      <c r="O1267" s="47">
        <f t="shared" si="972"/>
        <v>22</v>
      </c>
      <c r="P1267" s="47">
        <f t="shared" si="973"/>
        <v>1</v>
      </c>
      <c r="Q1267" s="47">
        <f t="shared" si="974"/>
        <v>11</v>
      </c>
      <c r="R1267" s="47" t="str">
        <f t="shared" si="975"/>
        <v>22.11</v>
      </c>
    </row>
    <row r="1268" spans="1:26" s="10" customFormat="1" outlineLevel="1">
      <c r="A1268" s="115" t="str">
        <f t="shared" si="999"/>
        <v/>
      </c>
      <c r="B1268" s="203" t="str">
        <f t="shared" si="1000"/>
        <v/>
      </c>
      <c r="C1268" s="204"/>
      <c r="D1268" s="205"/>
      <c r="E1268" s="152"/>
      <c r="F1268" s="119"/>
      <c r="G1268" s="119"/>
      <c r="H1268" s="119" t="str">
        <f t="shared" si="1001"/>
        <v/>
      </c>
      <c r="J1268" s="47"/>
      <c r="L1268" s="47">
        <f t="shared" si="997"/>
        <v>0</v>
      </c>
      <c r="M1268" s="47">
        <f t="shared" si="998"/>
        <v>495</v>
      </c>
      <c r="N1268" s="47"/>
      <c r="O1268" s="47">
        <f t="shared" si="972"/>
        <v>22</v>
      </c>
      <c r="P1268" s="47">
        <f t="shared" si="973"/>
        <v>0</v>
      </c>
      <c r="Q1268" s="47">
        <f t="shared" si="974"/>
        <v>11</v>
      </c>
      <c r="R1268" s="47" t="str">
        <f t="shared" si="975"/>
        <v>22.11</v>
      </c>
    </row>
    <row r="1269" spans="1:26" s="10" customFormat="1">
      <c r="A1269" s="111" t="s">
        <v>44</v>
      </c>
      <c r="B1269" s="202">
        <v>24</v>
      </c>
      <c r="C1269" s="112" t="s">
        <v>261</v>
      </c>
      <c r="D1269" s="113"/>
      <c r="E1269" s="114"/>
      <c r="F1269" s="114"/>
      <c r="G1269" s="114">
        <f>SUM(G1270:G1297)</f>
        <v>0</v>
      </c>
      <c r="H1269" s="114" t="str">
        <f t="shared" si="1001"/>
        <v/>
      </c>
      <c r="J1269" s="47"/>
      <c r="L1269" s="47">
        <f t="shared" si="997"/>
        <v>0</v>
      </c>
      <c r="M1269" s="47">
        <f t="shared" si="998"/>
        <v>495</v>
      </c>
      <c r="N1269" s="47"/>
      <c r="O1269" s="47"/>
    </row>
    <row r="1270" spans="1:26" s="10" customFormat="1" ht="45" outlineLevel="1">
      <c r="A1270" s="115">
        <f>IF(L1270=1,M1270,"")</f>
        <v>496</v>
      </c>
      <c r="B1270" s="203" t="str">
        <f t="shared" ref="B1270:B1282" si="1002">IF(P1270=1,R1270,"")</f>
        <v>23.1</v>
      </c>
      <c r="C1270" s="126" t="s">
        <v>255</v>
      </c>
      <c r="D1270" s="136" t="s">
        <v>47</v>
      </c>
      <c r="E1270" s="137">
        <v>1</v>
      </c>
      <c r="F1270" s="135">
        <v>0</v>
      </c>
      <c r="G1270" s="137">
        <f>E1270*F1270</f>
        <v>0</v>
      </c>
      <c r="H1270" s="137" t="str">
        <f t="shared" si="1001"/>
        <v>vlastní</v>
      </c>
      <c r="J1270" s="47"/>
      <c r="L1270" s="47">
        <f t="shared" si="997"/>
        <v>1</v>
      </c>
      <c r="M1270" s="47">
        <f t="shared" si="998"/>
        <v>496</v>
      </c>
      <c r="N1270" s="47"/>
      <c r="O1270" s="188">
        <v>23</v>
      </c>
      <c r="P1270" s="47">
        <f t="shared" ref="P1270:P1271" si="1003">IF(ISTEXT(D1270),1,0)</f>
        <v>1</v>
      </c>
      <c r="Q1270" s="47">
        <f>P1270+Q1269</f>
        <v>1</v>
      </c>
      <c r="R1270" s="47" t="str">
        <f t="shared" ref="R1270:R1271" si="1004">CONCATENATE(O1270,".",Q1270)</f>
        <v>23.1</v>
      </c>
    </row>
    <row r="1271" spans="1:26" s="10" customFormat="1" outlineLevel="1">
      <c r="A1271" s="115" t="str">
        <f t="shared" ref="A1271:A1282" si="1005">IF(L1271=1,M1271,"")</f>
        <v/>
      </c>
      <c r="B1271" s="203" t="str">
        <f t="shared" si="1002"/>
        <v/>
      </c>
      <c r="C1271" s="204"/>
      <c r="D1271" s="127"/>
      <c r="E1271" s="119"/>
      <c r="F1271" s="119"/>
      <c r="G1271" s="119"/>
      <c r="H1271" s="119" t="str">
        <f t="shared" si="1001"/>
        <v/>
      </c>
      <c r="J1271" s="47"/>
      <c r="L1271" s="47">
        <f t="shared" si="997"/>
        <v>0</v>
      </c>
      <c r="M1271" s="47">
        <f t="shared" si="998"/>
        <v>496</v>
      </c>
      <c r="N1271" s="47"/>
      <c r="O1271" s="47">
        <f>O1270</f>
        <v>23</v>
      </c>
      <c r="P1271" s="47">
        <f t="shared" si="1003"/>
        <v>0</v>
      </c>
      <c r="Q1271" s="47">
        <f>P1271+Q1270</f>
        <v>1</v>
      </c>
      <c r="R1271" s="47" t="str">
        <f t="shared" si="1004"/>
        <v>23.1</v>
      </c>
    </row>
    <row r="1272" spans="1:26" s="10" customFormat="1" ht="22.5" outlineLevel="1">
      <c r="A1272" s="115">
        <f t="shared" si="1005"/>
        <v>497</v>
      </c>
      <c r="B1272" s="203" t="str">
        <f t="shared" si="1002"/>
        <v>23.2</v>
      </c>
      <c r="C1272" s="126" t="s">
        <v>445</v>
      </c>
      <c r="D1272" s="117" t="s">
        <v>47</v>
      </c>
      <c r="E1272" s="119">
        <v>1</v>
      </c>
      <c r="F1272" s="135">
        <v>0</v>
      </c>
      <c r="G1272" s="119">
        <f>E1272*F1272</f>
        <v>0</v>
      </c>
      <c r="H1272" s="119" t="str">
        <f t="shared" si="1001"/>
        <v>vlastní</v>
      </c>
      <c r="J1272" s="47"/>
      <c r="L1272" s="47">
        <f t="shared" si="997"/>
        <v>1</v>
      </c>
      <c r="M1272" s="47">
        <f t="shared" si="998"/>
        <v>497</v>
      </c>
      <c r="N1272" s="47"/>
      <c r="O1272" s="47">
        <f t="shared" ref="O1272:O1298" si="1006">O1271</f>
        <v>23</v>
      </c>
      <c r="P1272" s="47">
        <f t="shared" ref="P1272:P1298" si="1007">IF(ISTEXT(D1272),1,0)</f>
        <v>1</v>
      </c>
      <c r="Q1272" s="47">
        <f t="shared" ref="Q1272:Q1298" si="1008">P1272+Q1271</f>
        <v>2</v>
      </c>
      <c r="R1272" s="47" t="str">
        <f t="shared" ref="R1272:R1298" si="1009">CONCATENATE(O1272,".",Q1272)</f>
        <v>23.2</v>
      </c>
    </row>
    <row r="1273" spans="1:26" s="10" customFormat="1" outlineLevel="1">
      <c r="A1273" s="115" t="str">
        <f t="shared" si="1005"/>
        <v/>
      </c>
      <c r="B1273" s="203" t="str">
        <f t="shared" si="1002"/>
        <v/>
      </c>
      <c r="C1273" s="204"/>
      <c r="D1273" s="117"/>
      <c r="E1273" s="119"/>
      <c r="F1273" s="119"/>
      <c r="G1273" s="119"/>
      <c r="H1273" s="119" t="str">
        <f t="shared" si="1001"/>
        <v/>
      </c>
      <c r="J1273" s="47"/>
      <c r="L1273" s="47">
        <f t="shared" si="997"/>
        <v>0</v>
      </c>
      <c r="M1273" s="47">
        <f t="shared" si="998"/>
        <v>497</v>
      </c>
      <c r="N1273" s="47"/>
      <c r="O1273" s="47">
        <f t="shared" si="1006"/>
        <v>23</v>
      </c>
      <c r="P1273" s="47">
        <f t="shared" si="1007"/>
        <v>0</v>
      </c>
      <c r="Q1273" s="47">
        <f t="shared" si="1008"/>
        <v>2</v>
      </c>
      <c r="R1273" s="47" t="str">
        <f t="shared" si="1009"/>
        <v>23.2</v>
      </c>
    </row>
    <row r="1274" spans="1:26" s="10" customFormat="1" ht="22.5" outlineLevel="1">
      <c r="A1274" s="115">
        <f t="shared" si="1005"/>
        <v>498</v>
      </c>
      <c r="B1274" s="203" t="str">
        <f t="shared" si="1002"/>
        <v>23.3</v>
      </c>
      <c r="C1274" s="126" t="s">
        <v>446</v>
      </c>
      <c r="D1274" s="117" t="s">
        <v>47</v>
      </c>
      <c r="E1274" s="119">
        <v>1</v>
      </c>
      <c r="F1274" s="135">
        <v>0</v>
      </c>
      <c r="G1274" s="119">
        <f>E1274*F1274</f>
        <v>0</v>
      </c>
      <c r="H1274" s="119" t="str">
        <f t="shared" si="1001"/>
        <v>vlastní</v>
      </c>
      <c r="J1274" s="47"/>
      <c r="L1274" s="47">
        <f t="shared" si="997"/>
        <v>1</v>
      </c>
      <c r="M1274" s="47">
        <f t="shared" si="998"/>
        <v>498</v>
      </c>
      <c r="N1274" s="47"/>
      <c r="O1274" s="47">
        <f t="shared" si="1006"/>
        <v>23</v>
      </c>
      <c r="P1274" s="47">
        <f t="shared" si="1007"/>
        <v>1</v>
      </c>
      <c r="Q1274" s="47">
        <f t="shared" si="1008"/>
        <v>3</v>
      </c>
      <c r="R1274" s="47" t="str">
        <f t="shared" si="1009"/>
        <v>23.3</v>
      </c>
    </row>
    <row r="1275" spans="1:26" s="10" customFormat="1" outlineLevel="1">
      <c r="A1275" s="115" t="str">
        <f t="shared" si="1005"/>
        <v/>
      </c>
      <c r="B1275" s="203" t="str">
        <f t="shared" si="1002"/>
        <v/>
      </c>
      <c r="C1275" s="204"/>
      <c r="D1275" s="117"/>
      <c r="E1275" s="119"/>
      <c r="F1275" s="119"/>
      <c r="G1275" s="119"/>
      <c r="H1275" s="119" t="str">
        <f t="shared" si="1001"/>
        <v/>
      </c>
      <c r="J1275" s="47"/>
      <c r="L1275" s="47">
        <f t="shared" si="997"/>
        <v>0</v>
      </c>
      <c r="M1275" s="47">
        <f t="shared" si="998"/>
        <v>498</v>
      </c>
      <c r="N1275" s="47"/>
      <c r="O1275" s="47">
        <f t="shared" si="1006"/>
        <v>23</v>
      </c>
      <c r="P1275" s="47">
        <f t="shared" si="1007"/>
        <v>0</v>
      </c>
      <c r="Q1275" s="47">
        <f t="shared" si="1008"/>
        <v>3</v>
      </c>
      <c r="R1275" s="47" t="str">
        <f t="shared" si="1009"/>
        <v>23.3</v>
      </c>
    </row>
    <row r="1276" spans="1:26" s="10" customFormat="1" ht="45" outlineLevel="1">
      <c r="A1276" s="115">
        <f t="shared" si="1005"/>
        <v>499</v>
      </c>
      <c r="B1276" s="146" t="str">
        <f t="shared" si="1002"/>
        <v>23.4</v>
      </c>
      <c r="C1276" s="126" t="s">
        <v>438</v>
      </c>
      <c r="D1276" s="186" t="s">
        <v>47</v>
      </c>
      <c r="E1276" s="153">
        <v>1</v>
      </c>
      <c r="F1276" s="119">
        <v>0</v>
      </c>
      <c r="G1276" s="119">
        <f>E1276*F1276</f>
        <v>0</v>
      </c>
      <c r="H1276" s="119" t="str">
        <f t="shared" si="1001"/>
        <v>vlastní</v>
      </c>
      <c r="I1276" s="47"/>
      <c r="J1276" s="47"/>
      <c r="K1276" s="47"/>
      <c r="L1276" s="47">
        <f t="shared" si="997"/>
        <v>1</v>
      </c>
      <c r="M1276" s="47">
        <f t="shared" si="998"/>
        <v>499</v>
      </c>
      <c r="N1276" s="47"/>
      <c r="O1276" s="47">
        <f t="shared" si="1006"/>
        <v>23</v>
      </c>
      <c r="P1276" s="47">
        <f t="shared" si="1007"/>
        <v>1</v>
      </c>
      <c r="Q1276" s="47">
        <f t="shared" si="1008"/>
        <v>4</v>
      </c>
      <c r="R1276" s="47" t="str">
        <f t="shared" si="1009"/>
        <v>23.4</v>
      </c>
      <c r="S1276" s="47"/>
      <c r="T1276" s="47"/>
      <c r="U1276" s="47"/>
      <c r="V1276" s="47"/>
      <c r="W1276" s="47"/>
      <c r="X1276" s="47"/>
      <c r="Y1276" s="47"/>
      <c r="Z1276" s="47"/>
    </row>
    <row r="1277" spans="1:26" s="10" customFormat="1" outlineLevel="1">
      <c r="A1277" s="115" t="str">
        <f t="shared" si="1005"/>
        <v/>
      </c>
      <c r="B1277" s="146" t="str">
        <f t="shared" si="1002"/>
        <v/>
      </c>
      <c r="C1277" s="126" t="s">
        <v>252</v>
      </c>
      <c r="D1277" s="186"/>
      <c r="E1277" s="153"/>
      <c r="F1277" s="119"/>
      <c r="G1277" s="119"/>
      <c r="H1277" s="119" t="str">
        <f t="shared" si="1001"/>
        <v/>
      </c>
      <c r="I1277" s="47"/>
      <c r="J1277" s="47"/>
      <c r="K1277" s="47"/>
      <c r="L1277" s="47">
        <f t="shared" si="997"/>
        <v>0</v>
      </c>
      <c r="M1277" s="47">
        <f t="shared" si="998"/>
        <v>499</v>
      </c>
      <c r="N1277" s="47"/>
      <c r="O1277" s="47">
        <f t="shared" si="1006"/>
        <v>23</v>
      </c>
      <c r="P1277" s="47">
        <f t="shared" si="1007"/>
        <v>0</v>
      </c>
      <c r="Q1277" s="47">
        <f t="shared" si="1008"/>
        <v>4</v>
      </c>
      <c r="R1277" s="47" t="str">
        <f t="shared" si="1009"/>
        <v>23.4</v>
      </c>
      <c r="S1277" s="47"/>
      <c r="T1277" s="47"/>
      <c r="U1277" s="47"/>
      <c r="V1277" s="47"/>
      <c r="W1277" s="47"/>
      <c r="X1277" s="47"/>
      <c r="Y1277" s="47"/>
      <c r="Z1277" s="47"/>
    </row>
    <row r="1278" spans="1:26" s="10" customFormat="1" outlineLevel="1">
      <c r="A1278" s="115" t="str">
        <f t="shared" si="1005"/>
        <v/>
      </c>
      <c r="B1278" s="203" t="str">
        <f t="shared" si="1002"/>
        <v/>
      </c>
      <c r="C1278" s="204"/>
      <c r="D1278" s="117"/>
      <c r="E1278" s="119"/>
      <c r="F1278" s="119"/>
      <c r="G1278" s="119"/>
      <c r="H1278" s="119" t="str">
        <f t="shared" si="1001"/>
        <v/>
      </c>
      <c r="J1278" s="47"/>
      <c r="L1278" s="47">
        <f t="shared" si="997"/>
        <v>0</v>
      </c>
      <c r="M1278" s="47">
        <f t="shared" si="998"/>
        <v>499</v>
      </c>
      <c r="N1278" s="47"/>
      <c r="O1278" s="47">
        <f t="shared" si="1006"/>
        <v>23</v>
      </c>
      <c r="P1278" s="47">
        <f t="shared" si="1007"/>
        <v>0</v>
      </c>
      <c r="Q1278" s="47">
        <f t="shared" si="1008"/>
        <v>4</v>
      </c>
      <c r="R1278" s="47" t="str">
        <f t="shared" si="1009"/>
        <v>23.4</v>
      </c>
    </row>
    <row r="1279" spans="1:26" s="10" customFormat="1" ht="33.75" outlineLevel="1">
      <c r="A1279" s="115">
        <f t="shared" si="1005"/>
        <v>500</v>
      </c>
      <c r="B1279" s="146" t="str">
        <f t="shared" si="1002"/>
        <v>23.5</v>
      </c>
      <c r="C1279" s="126" t="s">
        <v>257</v>
      </c>
      <c r="D1279" s="186" t="s">
        <v>47</v>
      </c>
      <c r="E1279" s="153">
        <v>1</v>
      </c>
      <c r="F1279" s="119">
        <v>0</v>
      </c>
      <c r="G1279" s="119">
        <f>E1279*F1279</f>
        <v>0</v>
      </c>
      <c r="H1279" s="119" t="str">
        <f t="shared" si="1001"/>
        <v>vlastní</v>
      </c>
      <c r="I1279" s="47"/>
      <c r="J1279" s="47"/>
      <c r="K1279" s="47"/>
      <c r="L1279" s="47">
        <f t="shared" si="997"/>
        <v>1</v>
      </c>
      <c r="M1279" s="47">
        <f t="shared" si="998"/>
        <v>500</v>
      </c>
      <c r="N1279" s="47"/>
      <c r="O1279" s="47">
        <f t="shared" si="1006"/>
        <v>23</v>
      </c>
      <c r="P1279" s="47">
        <f t="shared" si="1007"/>
        <v>1</v>
      </c>
      <c r="Q1279" s="47">
        <f t="shared" si="1008"/>
        <v>5</v>
      </c>
      <c r="R1279" s="47" t="str">
        <f t="shared" si="1009"/>
        <v>23.5</v>
      </c>
      <c r="S1279" s="47"/>
      <c r="T1279" s="47"/>
      <c r="U1279" s="47"/>
      <c r="V1279" s="47"/>
      <c r="W1279" s="47"/>
      <c r="X1279" s="47"/>
      <c r="Y1279" s="47"/>
      <c r="Z1279" s="47"/>
    </row>
    <row r="1280" spans="1:26" s="10" customFormat="1" ht="22.5" outlineLevel="1">
      <c r="A1280" s="115" t="str">
        <f t="shared" si="1005"/>
        <v/>
      </c>
      <c r="B1280" s="146" t="str">
        <f t="shared" si="1002"/>
        <v/>
      </c>
      <c r="C1280" s="126" t="s">
        <v>256</v>
      </c>
      <c r="D1280" s="186"/>
      <c r="E1280" s="153"/>
      <c r="F1280" s="119"/>
      <c r="G1280" s="119"/>
      <c r="H1280" s="119" t="str">
        <f t="shared" si="1001"/>
        <v/>
      </c>
      <c r="I1280" s="47"/>
      <c r="J1280" s="47"/>
      <c r="K1280" s="47"/>
      <c r="L1280" s="47">
        <f t="shared" si="997"/>
        <v>0</v>
      </c>
      <c r="M1280" s="47">
        <f t="shared" si="998"/>
        <v>500</v>
      </c>
      <c r="N1280" s="47"/>
      <c r="O1280" s="47">
        <f t="shared" si="1006"/>
        <v>23</v>
      </c>
      <c r="P1280" s="47">
        <f t="shared" si="1007"/>
        <v>0</v>
      </c>
      <c r="Q1280" s="47">
        <f t="shared" si="1008"/>
        <v>5</v>
      </c>
      <c r="R1280" s="47" t="str">
        <f t="shared" si="1009"/>
        <v>23.5</v>
      </c>
      <c r="S1280" s="47"/>
      <c r="T1280" s="47"/>
      <c r="U1280" s="47"/>
      <c r="V1280" s="47"/>
      <c r="W1280" s="47"/>
      <c r="X1280" s="47"/>
      <c r="Y1280" s="47"/>
      <c r="Z1280" s="47"/>
    </row>
    <row r="1281" spans="1:26" s="10" customFormat="1" outlineLevel="1">
      <c r="A1281" s="115" t="str">
        <f t="shared" si="1005"/>
        <v/>
      </c>
      <c r="B1281" s="146" t="str">
        <f t="shared" si="1002"/>
        <v/>
      </c>
      <c r="C1281" s="204"/>
      <c r="D1281" s="187"/>
      <c r="E1281" s="152"/>
      <c r="F1281" s="119"/>
      <c r="G1281" s="119"/>
      <c r="H1281" s="119" t="str">
        <f t="shared" si="1001"/>
        <v/>
      </c>
      <c r="I1281" s="47"/>
      <c r="J1281" s="47"/>
      <c r="K1281" s="47"/>
      <c r="L1281" s="47">
        <f t="shared" si="997"/>
        <v>0</v>
      </c>
      <c r="M1281" s="47">
        <f t="shared" si="998"/>
        <v>500</v>
      </c>
      <c r="N1281" s="47"/>
      <c r="O1281" s="47">
        <f t="shared" si="1006"/>
        <v>23</v>
      </c>
      <c r="P1281" s="47">
        <f t="shared" si="1007"/>
        <v>0</v>
      </c>
      <c r="Q1281" s="47">
        <f t="shared" si="1008"/>
        <v>5</v>
      </c>
      <c r="R1281" s="47" t="str">
        <f t="shared" si="1009"/>
        <v>23.5</v>
      </c>
      <c r="S1281" s="47"/>
      <c r="T1281" s="47"/>
      <c r="U1281" s="47"/>
      <c r="V1281" s="47"/>
      <c r="W1281" s="47"/>
      <c r="X1281" s="47"/>
      <c r="Y1281" s="47"/>
      <c r="Z1281" s="47"/>
    </row>
    <row r="1282" spans="1:26" s="10" customFormat="1" ht="22.5" outlineLevel="1">
      <c r="A1282" s="115" t="str">
        <f t="shared" si="1005"/>
        <v/>
      </c>
      <c r="B1282" s="203" t="str">
        <f t="shared" si="1002"/>
        <v/>
      </c>
      <c r="C1282" s="126" t="s">
        <v>258</v>
      </c>
      <c r="D1282" s="127"/>
      <c r="E1282" s="119"/>
      <c r="F1282" s="119"/>
      <c r="G1282" s="119"/>
      <c r="H1282" s="119" t="str">
        <f t="shared" si="1001"/>
        <v/>
      </c>
      <c r="J1282" s="47"/>
      <c r="L1282" s="47">
        <f t="shared" si="997"/>
        <v>0</v>
      </c>
      <c r="M1282" s="47">
        <f t="shared" si="998"/>
        <v>500</v>
      </c>
      <c r="N1282" s="47"/>
      <c r="O1282" s="47">
        <f t="shared" si="1006"/>
        <v>23</v>
      </c>
      <c r="P1282" s="47">
        <f t="shared" si="1007"/>
        <v>0</v>
      </c>
      <c r="Q1282" s="47">
        <f t="shared" si="1008"/>
        <v>5</v>
      </c>
      <c r="R1282" s="47" t="str">
        <f t="shared" si="1009"/>
        <v>23.5</v>
      </c>
    </row>
    <row r="1283" spans="1:26" s="10" customFormat="1" outlineLevel="1">
      <c r="A1283" s="115"/>
      <c r="B1283" s="203"/>
      <c r="C1283" s="126" t="s">
        <v>360</v>
      </c>
      <c r="D1283" s="127"/>
      <c r="E1283" s="119"/>
      <c r="F1283" s="119"/>
      <c r="G1283" s="119"/>
      <c r="H1283" s="119"/>
      <c r="J1283" s="47"/>
      <c r="L1283" s="47">
        <f t="shared" si="997"/>
        <v>0</v>
      </c>
      <c r="M1283" s="47">
        <f t="shared" si="998"/>
        <v>500</v>
      </c>
      <c r="N1283" s="47"/>
      <c r="O1283" s="47">
        <f t="shared" si="1006"/>
        <v>23</v>
      </c>
      <c r="P1283" s="47">
        <f t="shared" si="1007"/>
        <v>0</v>
      </c>
      <c r="Q1283" s="47">
        <f t="shared" si="1008"/>
        <v>5</v>
      </c>
      <c r="R1283" s="47" t="str">
        <f t="shared" si="1009"/>
        <v>23.5</v>
      </c>
    </row>
    <row r="1284" spans="1:26" s="10" customFormat="1" outlineLevel="1">
      <c r="A1284" s="115" t="str">
        <f t="shared" ref="A1284:A1285" si="1010">IF(L1284=1,M1284,"")</f>
        <v/>
      </c>
      <c r="B1284" s="146" t="str">
        <f t="shared" ref="B1284:B1285" si="1011">IF(P1284=1,R1284,"")</f>
        <v/>
      </c>
      <c r="C1284" s="204"/>
      <c r="D1284" s="187"/>
      <c r="E1284" s="152"/>
      <c r="F1284" s="119"/>
      <c r="G1284" s="119"/>
      <c r="H1284" s="119" t="str">
        <f t="shared" ref="H1284:H1285" si="1012">IF(ISBLANK(D1284),"","vlastní")</f>
        <v/>
      </c>
      <c r="I1284" s="47"/>
      <c r="J1284" s="47"/>
      <c r="K1284" s="47"/>
      <c r="L1284" s="47">
        <f t="shared" si="997"/>
        <v>0</v>
      </c>
      <c r="M1284" s="47">
        <f t="shared" si="998"/>
        <v>500</v>
      </c>
      <c r="N1284" s="47"/>
      <c r="O1284" s="47">
        <f t="shared" si="1006"/>
        <v>23</v>
      </c>
      <c r="P1284" s="47">
        <f t="shared" si="1007"/>
        <v>0</v>
      </c>
      <c r="Q1284" s="47">
        <f t="shared" si="1008"/>
        <v>5</v>
      </c>
      <c r="R1284" s="47" t="str">
        <f t="shared" si="1009"/>
        <v>23.5</v>
      </c>
      <c r="S1284" s="47"/>
      <c r="T1284" s="47"/>
      <c r="U1284" s="47"/>
      <c r="V1284" s="47"/>
      <c r="W1284" s="47"/>
      <c r="X1284" s="47"/>
      <c r="Y1284" s="47"/>
      <c r="Z1284" s="47"/>
    </row>
    <row r="1285" spans="1:26" s="10" customFormat="1" ht="22.5" outlineLevel="1">
      <c r="A1285" s="115" t="str">
        <f t="shared" si="1010"/>
        <v/>
      </c>
      <c r="B1285" s="203" t="str">
        <f t="shared" si="1011"/>
        <v/>
      </c>
      <c r="C1285" s="126" t="s">
        <v>259</v>
      </c>
      <c r="D1285" s="127"/>
      <c r="E1285" s="119"/>
      <c r="F1285" s="119"/>
      <c r="G1285" s="119"/>
      <c r="H1285" s="119" t="str">
        <f t="shared" si="1012"/>
        <v/>
      </c>
      <c r="J1285" s="47"/>
      <c r="L1285" s="47">
        <f t="shared" si="997"/>
        <v>0</v>
      </c>
      <c r="M1285" s="47">
        <f t="shared" si="998"/>
        <v>500</v>
      </c>
      <c r="N1285" s="47"/>
      <c r="O1285" s="47">
        <f t="shared" si="1006"/>
        <v>23</v>
      </c>
      <c r="P1285" s="47">
        <f t="shared" si="1007"/>
        <v>0</v>
      </c>
      <c r="Q1285" s="47">
        <f t="shared" si="1008"/>
        <v>5</v>
      </c>
      <c r="R1285" s="47" t="str">
        <f t="shared" si="1009"/>
        <v>23.5</v>
      </c>
    </row>
    <row r="1286" spans="1:26" s="10" customFormat="1" outlineLevel="1">
      <c r="A1286" s="115"/>
      <c r="B1286" s="203"/>
      <c r="C1286" s="126" t="s">
        <v>360</v>
      </c>
      <c r="D1286" s="127"/>
      <c r="E1286" s="119"/>
      <c r="F1286" s="119"/>
      <c r="G1286" s="119"/>
      <c r="H1286" s="119"/>
      <c r="J1286" s="47"/>
      <c r="L1286" s="47">
        <f t="shared" si="997"/>
        <v>0</v>
      </c>
      <c r="M1286" s="47">
        <f t="shared" si="998"/>
        <v>500</v>
      </c>
      <c r="N1286" s="47"/>
      <c r="O1286" s="47">
        <f t="shared" si="1006"/>
        <v>23</v>
      </c>
      <c r="P1286" s="47">
        <f t="shared" si="1007"/>
        <v>0</v>
      </c>
      <c r="Q1286" s="47">
        <f t="shared" si="1008"/>
        <v>5</v>
      </c>
      <c r="R1286" s="47" t="str">
        <f t="shared" si="1009"/>
        <v>23.5</v>
      </c>
    </row>
    <row r="1287" spans="1:26" s="10" customFormat="1" ht="22.5" outlineLevel="1">
      <c r="A1287" s="115">
        <f t="shared" ref="A1287:A1289" si="1013">IF(L1287=1,M1287,"")</f>
        <v>501</v>
      </c>
      <c r="B1287" s="203" t="str">
        <f t="shared" ref="B1287:B1289" si="1014">IF(P1287=1,R1287,"")</f>
        <v>23.6</v>
      </c>
      <c r="C1287" s="126" t="s">
        <v>361</v>
      </c>
      <c r="D1287" s="127" t="s">
        <v>47</v>
      </c>
      <c r="E1287" s="119">
        <v>1</v>
      </c>
      <c r="F1287" s="135">
        <v>0</v>
      </c>
      <c r="G1287" s="119">
        <f>E1287*F1287</f>
        <v>0</v>
      </c>
      <c r="H1287" s="119" t="str">
        <f t="shared" ref="H1287:H1289" si="1015">IF(ISBLANK(D1287),"","vlastní")</f>
        <v>vlastní</v>
      </c>
      <c r="J1287" s="47"/>
      <c r="L1287" s="47">
        <f t="shared" si="997"/>
        <v>1</v>
      </c>
      <c r="M1287" s="47">
        <f t="shared" si="998"/>
        <v>501</v>
      </c>
      <c r="N1287" s="47"/>
      <c r="O1287" s="47">
        <f t="shared" si="1006"/>
        <v>23</v>
      </c>
      <c r="P1287" s="47">
        <f t="shared" si="1007"/>
        <v>1</v>
      </c>
      <c r="Q1287" s="47">
        <f t="shared" si="1008"/>
        <v>6</v>
      </c>
      <c r="R1287" s="47" t="str">
        <f t="shared" si="1009"/>
        <v>23.6</v>
      </c>
    </row>
    <row r="1288" spans="1:26" s="10" customFormat="1" outlineLevel="1">
      <c r="A1288" s="115" t="str">
        <f t="shared" si="1013"/>
        <v/>
      </c>
      <c r="B1288" s="146" t="str">
        <f t="shared" si="1014"/>
        <v/>
      </c>
      <c r="C1288" s="204"/>
      <c r="D1288" s="187"/>
      <c r="E1288" s="152"/>
      <c r="F1288" s="119"/>
      <c r="G1288" s="119"/>
      <c r="H1288" s="119" t="str">
        <f t="shared" si="1015"/>
        <v/>
      </c>
      <c r="I1288" s="47"/>
      <c r="J1288" s="47"/>
      <c r="K1288" s="47"/>
      <c r="L1288" s="47">
        <f t="shared" si="997"/>
        <v>0</v>
      </c>
      <c r="M1288" s="47">
        <f t="shared" si="998"/>
        <v>501</v>
      </c>
      <c r="N1288" s="47"/>
      <c r="O1288" s="47">
        <f t="shared" si="1006"/>
        <v>23</v>
      </c>
      <c r="P1288" s="47">
        <f t="shared" si="1007"/>
        <v>0</v>
      </c>
      <c r="Q1288" s="47">
        <f t="shared" si="1008"/>
        <v>6</v>
      </c>
      <c r="R1288" s="47" t="str">
        <f t="shared" si="1009"/>
        <v>23.6</v>
      </c>
      <c r="S1288" s="47"/>
      <c r="T1288" s="47"/>
      <c r="U1288" s="47"/>
      <c r="V1288" s="47"/>
      <c r="W1288" s="47"/>
      <c r="X1288" s="47"/>
      <c r="Y1288" s="47"/>
      <c r="Z1288" s="47"/>
    </row>
    <row r="1289" spans="1:26" s="10" customFormat="1" ht="22.5" outlineLevel="1">
      <c r="A1289" s="115">
        <f t="shared" si="1013"/>
        <v>502</v>
      </c>
      <c r="B1289" s="203" t="str">
        <f t="shared" si="1014"/>
        <v>23.7</v>
      </c>
      <c r="C1289" s="126" t="s">
        <v>362</v>
      </c>
      <c r="D1289" s="127" t="s">
        <v>47</v>
      </c>
      <c r="E1289" s="119">
        <v>1</v>
      </c>
      <c r="F1289" s="135">
        <v>0</v>
      </c>
      <c r="G1289" s="119">
        <f>E1289*F1289</f>
        <v>0</v>
      </c>
      <c r="H1289" s="119" t="str">
        <f t="shared" si="1015"/>
        <v>vlastní</v>
      </c>
      <c r="J1289" s="47"/>
      <c r="L1289" s="47">
        <f t="shared" si="997"/>
        <v>1</v>
      </c>
      <c r="M1289" s="47">
        <f t="shared" si="998"/>
        <v>502</v>
      </c>
      <c r="N1289" s="47"/>
      <c r="O1289" s="47">
        <f t="shared" si="1006"/>
        <v>23</v>
      </c>
      <c r="P1289" s="47">
        <f t="shared" si="1007"/>
        <v>1</v>
      </c>
      <c r="Q1289" s="47">
        <f t="shared" si="1008"/>
        <v>7</v>
      </c>
      <c r="R1289" s="47" t="str">
        <f t="shared" si="1009"/>
        <v>23.7</v>
      </c>
    </row>
    <row r="1290" spans="1:26" s="10" customFormat="1" outlineLevel="1">
      <c r="A1290" s="115"/>
      <c r="B1290" s="203"/>
      <c r="C1290" s="204"/>
      <c r="D1290" s="127"/>
      <c r="E1290" s="119"/>
      <c r="F1290" s="119"/>
      <c r="G1290" s="119"/>
      <c r="H1290" s="119"/>
      <c r="J1290" s="47"/>
      <c r="L1290" s="47">
        <f t="shared" si="997"/>
        <v>0</v>
      </c>
      <c r="M1290" s="47">
        <f t="shared" si="998"/>
        <v>502</v>
      </c>
      <c r="N1290" s="47"/>
      <c r="O1290" s="47">
        <f t="shared" si="1006"/>
        <v>23</v>
      </c>
      <c r="P1290" s="47">
        <f t="shared" si="1007"/>
        <v>0</v>
      </c>
      <c r="Q1290" s="47">
        <f t="shared" si="1008"/>
        <v>7</v>
      </c>
      <c r="R1290" s="47" t="str">
        <f t="shared" si="1009"/>
        <v>23.7</v>
      </c>
    </row>
    <row r="1291" spans="1:26" s="10" customFormat="1" ht="22.5" outlineLevel="1">
      <c r="A1291" s="115">
        <f t="shared" ref="A1291:A1298" si="1016">IF(L1291=1,M1291,"")</f>
        <v>503</v>
      </c>
      <c r="B1291" s="203" t="str">
        <f t="shared" ref="B1291:B1298" si="1017">IF(P1291=1,R1291,"")</f>
        <v>23.8</v>
      </c>
      <c r="C1291" s="126" t="s">
        <v>260</v>
      </c>
      <c r="D1291" s="127" t="s">
        <v>46</v>
      </c>
      <c r="E1291" s="119">
        <v>2</v>
      </c>
      <c r="F1291" s="119">
        <v>0</v>
      </c>
      <c r="G1291" s="119">
        <f>E1291*F1291</f>
        <v>0</v>
      </c>
      <c r="H1291" s="119" t="str">
        <f t="shared" ref="H1291:H1317" si="1018">IF(ISBLANK(D1291),"","vlastní")</f>
        <v>vlastní</v>
      </c>
      <c r="J1291" s="47"/>
      <c r="L1291" s="47">
        <f t="shared" si="997"/>
        <v>1</v>
      </c>
      <c r="M1291" s="47">
        <f t="shared" si="998"/>
        <v>503</v>
      </c>
      <c r="N1291" s="47"/>
      <c r="O1291" s="47">
        <f t="shared" si="1006"/>
        <v>23</v>
      </c>
      <c r="P1291" s="47">
        <f t="shared" si="1007"/>
        <v>1</v>
      </c>
      <c r="Q1291" s="47">
        <f t="shared" si="1008"/>
        <v>8</v>
      </c>
      <c r="R1291" s="47" t="str">
        <f t="shared" si="1009"/>
        <v>23.8</v>
      </c>
    </row>
    <row r="1292" spans="1:26" s="10" customFormat="1" outlineLevel="1">
      <c r="A1292" s="115" t="str">
        <f t="shared" si="1016"/>
        <v/>
      </c>
      <c r="B1292" s="146" t="str">
        <f t="shared" si="1017"/>
        <v/>
      </c>
      <c r="C1292" s="204"/>
      <c r="D1292" s="187"/>
      <c r="E1292" s="152"/>
      <c r="F1292" s="119"/>
      <c r="G1292" s="119"/>
      <c r="H1292" s="119" t="str">
        <f t="shared" si="1018"/>
        <v/>
      </c>
      <c r="I1292" s="47"/>
      <c r="J1292" s="47"/>
      <c r="K1292" s="47"/>
      <c r="L1292" s="47">
        <f t="shared" si="997"/>
        <v>0</v>
      </c>
      <c r="M1292" s="47">
        <f t="shared" si="998"/>
        <v>503</v>
      </c>
      <c r="N1292" s="47"/>
      <c r="O1292" s="47">
        <f t="shared" si="1006"/>
        <v>23</v>
      </c>
      <c r="P1292" s="47">
        <f t="shared" si="1007"/>
        <v>0</v>
      </c>
      <c r="Q1292" s="47">
        <f t="shared" si="1008"/>
        <v>8</v>
      </c>
      <c r="R1292" s="47" t="str">
        <f t="shared" si="1009"/>
        <v>23.8</v>
      </c>
      <c r="S1292" s="47"/>
      <c r="T1292" s="47"/>
      <c r="U1292" s="47"/>
      <c r="V1292" s="47"/>
      <c r="W1292" s="47"/>
      <c r="X1292" s="47"/>
      <c r="Y1292" s="47"/>
      <c r="Z1292" s="47"/>
    </row>
    <row r="1293" spans="1:26" s="10" customFormat="1" ht="56.25" outlineLevel="1">
      <c r="A1293" s="115">
        <f t="shared" si="1016"/>
        <v>504</v>
      </c>
      <c r="B1293" s="203" t="str">
        <f t="shared" si="1017"/>
        <v>23.9</v>
      </c>
      <c r="C1293" s="129" t="s">
        <v>58</v>
      </c>
      <c r="D1293" s="127" t="s">
        <v>45</v>
      </c>
      <c r="E1293" s="119">
        <v>24</v>
      </c>
      <c r="F1293" s="119">
        <v>0</v>
      </c>
      <c r="G1293" s="119">
        <f>E1293*F1293</f>
        <v>0</v>
      </c>
      <c r="H1293" s="119" t="str">
        <f t="shared" si="1018"/>
        <v>vlastní</v>
      </c>
      <c r="J1293" s="47"/>
      <c r="L1293" s="47">
        <f t="shared" si="997"/>
        <v>1</v>
      </c>
      <c r="M1293" s="47">
        <f t="shared" si="998"/>
        <v>504</v>
      </c>
      <c r="N1293" s="47"/>
      <c r="O1293" s="47">
        <f t="shared" si="1006"/>
        <v>23</v>
      </c>
      <c r="P1293" s="47">
        <f t="shared" si="1007"/>
        <v>1</v>
      </c>
      <c r="Q1293" s="47">
        <f t="shared" si="1008"/>
        <v>9</v>
      </c>
      <c r="R1293" s="47" t="str">
        <f t="shared" si="1009"/>
        <v>23.9</v>
      </c>
    </row>
    <row r="1294" spans="1:26" s="10" customFormat="1" outlineLevel="1">
      <c r="A1294" s="115" t="str">
        <f t="shared" si="1016"/>
        <v/>
      </c>
      <c r="B1294" s="203" t="str">
        <f t="shared" si="1017"/>
        <v/>
      </c>
      <c r="C1294" s="204"/>
      <c r="D1294" s="205"/>
      <c r="E1294" s="152"/>
      <c r="F1294" s="119"/>
      <c r="G1294" s="119"/>
      <c r="H1294" s="119" t="str">
        <f t="shared" si="1018"/>
        <v/>
      </c>
      <c r="J1294" s="47"/>
      <c r="L1294" s="47">
        <f t="shared" si="997"/>
        <v>0</v>
      </c>
      <c r="M1294" s="47">
        <f t="shared" si="998"/>
        <v>504</v>
      </c>
      <c r="N1294" s="47"/>
      <c r="O1294" s="47">
        <f t="shared" si="1006"/>
        <v>23</v>
      </c>
      <c r="P1294" s="47">
        <f t="shared" si="1007"/>
        <v>0</v>
      </c>
      <c r="Q1294" s="47">
        <f t="shared" si="1008"/>
        <v>9</v>
      </c>
      <c r="R1294" s="47" t="str">
        <f t="shared" si="1009"/>
        <v>23.9</v>
      </c>
    </row>
    <row r="1295" spans="1:26" s="10" customFormat="1" ht="56.25" outlineLevel="1">
      <c r="A1295" s="115">
        <f t="shared" si="1016"/>
        <v>505</v>
      </c>
      <c r="B1295" s="203" t="str">
        <f t="shared" si="1017"/>
        <v>23.10</v>
      </c>
      <c r="C1295" s="129" t="s">
        <v>59</v>
      </c>
      <c r="D1295" s="127" t="s">
        <v>45</v>
      </c>
      <c r="E1295" s="119">
        <v>7</v>
      </c>
      <c r="F1295" s="119">
        <v>0</v>
      </c>
      <c r="G1295" s="119">
        <f>E1295*F1295</f>
        <v>0</v>
      </c>
      <c r="H1295" s="119" t="str">
        <f t="shared" si="1018"/>
        <v>vlastní</v>
      </c>
      <c r="J1295" s="47"/>
      <c r="L1295" s="47">
        <f t="shared" si="997"/>
        <v>1</v>
      </c>
      <c r="M1295" s="47">
        <f t="shared" si="998"/>
        <v>505</v>
      </c>
      <c r="N1295" s="47"/>
      <c r="O1295" s="47">
        <f t="shared" si="1006"/>
        <v>23</v>
      </c>
      <c r="P1295" s="47">
        <f t="shared" si="1007"/>
        <v>1</v>
      </c>
      <c r="Q1295" s="47">
        <f t="shared" si="1008"/>
        <v>10</v>
      </c>
      <c r="R1295" s="47" t="str">
        <f t="shared" si="1009"/>
        <v>23.10</v>
      </c>
    </row>
    <row r="1296" spans="1:26" s="10" customFormat="1" outlineLevel="1">
      <c r="A1296" s="115" t="str">
        <f t="shared" si="1016"/>
        <v/>
      </c>
      <c r="B1296" s="203" t="str">
        <f t="shared" si="1017"/>
        <v/>
      </c>
      <c r="C1296" s="204"/>
      <c r="D1296" s="205"/>
      <c r="E1296" s="152"/>
      <c r="F1296" s="119"/>
      <c r="G1296" s="119"/>
      <c r="H1296" s="119" t="str">
        <f t="shared" si="1018"/>
        <v/>
      </c>
      <c r="J1296" s="47"/>
      <c r="L1296" s="47">
        <f t="shared" si="997"/>
        <v>0</v>
      </c>
      <c r="M1296" s="47">
        <f t="shared" si="998"/>
        <v>505</v>
      </c>
      <c r="N1296" s="47"/>
      <c r="O1296" s="47">
        <f t="shared" si="1006"/>
        <v>23</v>
      </c>
      <c r="P1296" s="47">
        <f t="shared" si="1007"/>
        <v>0</v>
      </c>
      <c r="Q1296" s="47">
        <f t="shared" si="1008"/>
        <v>10</v>
      </c>
      <c r="R1296" s="47" t="str">
        <f t="shared" si="1009"/>
        <v>23.10</v>
      </c>
    </row>
    <row r="1297" spans="1:18" s="10" customFormat="1" ht="56.25" outlineLevel="1">
      <c r="A1297" s="115">
        <f t="shared" si="1016"/>
        <v>506</v>
      </c>
      <c r="B1297" s="203" t="str">
        <f t="shared" si="1017"/>
        <v>23.11</v>
      </c>
      <c r="C1297" s="129" t="s">
        <v>116</v>
      </c>
      <c r="D1297" s="127" t="s">
        <v>45</v>
      </c>
      <c r="E1297" s="119">
        <v>0.5</v>
      </c>
      <c r="F1297" s="119">
        <v>0</v>
      </c>
      <c r="G1297" s="119">
        <f>E1297*F1297</f>
        <v>0</v>
      </c>
      <c r="H1297" s="119" t="str">
        <f t="shared" si="1018"/>
        <v>vlastní</v>
      </c>
      <c r="J1297" s="47"/>
      <c r="L1297" s="47">
        <f t="shared" si="997"/>
        <v>1</v>
      </c>
      <c r="M1297" s="47">
        <f t="shared" si="998"/>
        <v>506</v>
      </c>
      <c r="N1297" s="47"/>
      <c r="O1297" s="47">
        <f t="shared" si="1006"/>
        <v>23</v>
      </c>
      <c r="P1297" s="47">
        <f t="shared" si="1007"/>
        <v>1</v>
      </c>
      <c r="Q1297" s="47">
        <f t="shared" si="1008"/>
        <v>11</v>
      </c>
      <c r="R1297" s="47" t="str">
        <f t="shared" si="1009"/>
        <v>23.11</v>
      </c>
    </row>
    <row r="1298" spans="1:18" s="10" customFormat="1" outlineLevel="1">
      <c r="A1298" s="115" t="str">
        <f t="shared" si="1016"/>
        <v/>
      </c>
      <c r="B1298" s="203" t="str">
        <f t="shared" si="1017"/>
        <v/>
      </c>
      <c r="C1298" s="204"/>
      <c r="D1298" s="205"/>
      <c r="E1298" s="152"/>
      <c r="F1298" s="119"/>
      <c r="G1298" s="119"/>
      <c r="H1298" s="119" t="str">
        <f t="shared" si="1018"/>
        <v/>
      </c>
      <c r="J1298" s="47"/>
      <c r="L1298" s="47">
        <f t="shared" si="997"/>
        <v>0</v>
      </c>
      <c r="M1298" s="47">
        <f t="shared" si="998"/>
        <v>506</v>
      </c>
      <c r="N1298" s="47"/>
      <c r="O1298" s="47">
        <f t="shared" si="1006"/>
        <v>23</v>
      </c>
      <c r="P1298" s="47">
        <f t="shared" si="1007"/>
        <v>0</v>
      </c>
      <c r="Q1298" s="47">
        <f t="shared" si="1008"/>
        <v>11</v>
      </c>
      <c r="R1298" s="47" t="str">
        <f t="shared" si="1009"/>
        <v>23.11</v>
      </c>
    </row>
    <row r="1299" spans="1:18" s="10" customFormat="1">
      <c r="A1299" s="111" t="s">
        <v>44</v>
      </c>
      <c r="B1299" s="202">
        <v>25</v>
      </c>
      <c r="C1299" s="112" t="s">
        <v>278</v>
      </c>
      <c r="D1299" s="113"/>
      <c r="E1299" s="114"/>
      <c r="F1299" s="114"/>
      <c r="G1299" s="114">
        <f>SUM(G1300:G1317)</f>
        <v>0</v>
      </c>
      <c r="H1299" s="114" t="str">
        <f t="shared" si="1018"/>
        <v/>
      </c>
      <c r="J1299" s="47"/>
      <c r="L1299" s="47">
        <f t="shared" si="997"/>
        <v>0</v>
      </c>
      <c r="M1299" s="47">
        <f t="shared" si="998"/>
        <v>506</v>
      </c>
      <c r="N1299" s="47"/>
      <c r="O1299" s="47"/>
    </row>
    <row r="1300" spans="1:18" s="10" customFormat="1" ht="56.25" outlineLevel="1">
      <c r="A1300" s="115">
        <f t="shared" ref="A1300:A1317" si="1019">IF(L1300=1,M1300,"")</f>
        <v>507</v>
      </c>
      <c r="B1300" s="203" t="str">
        <f t="shared" ref="B1300:B1317" si="1020">IF(P1300=1,R1300,"")</f>
        <v>25.1</v>
      </c>
      <c r="C1300" s="126" t="s">
        <v>279</v>
      </c>
      <c r="D1300" s="136" t="s">
        <v>47</v>
      </c>
      <c r="E1300" s="137">
        <v>1</v>
      </c>
      <c r="F1300" s="135">
        <v>0</v>
      </c>
      <c r="G1300" s="137">
        <f>E1300*F1300</f>
        <v>0</v>
      </c>
      <c r="H1300" s="137" t="str">
        <f t="shared" si="1018"/>
        <v>vlastní</v>
      </c>
      <c r="J1300" s="47"/>
      <c r="L1300" s="47">
        <f t="shared" si="997"/>
        <v>1</v>
      </c>
      <c r="M1300" s="47">
        <f t="shared" si="998"/>
        <v>507</v>
      </c>
      <c r="N1300" s="47"/>
      <c r="O1300" s="188">
        <v>25</v>
      </c>
      <c r="P1300" s="47">
        <f t="shared" ref="P1300:P1310" si="1021">IF(ISTEXT(D1300),1,0)</f>
        <v>1</v>
      </c>
      <c r="Q1300" s="47">
        <f t="shared" ref="Q1300:Q1310" si="1022">P1300+Q1299</f>
        <v>1</v>
      </c>
      <c r="R1300" s="47" t="str">
        <f t="shared" ref="R1300:R1310" si="1023">CONCATENATE(O1300,".",Q1300)</f>
        <v>25.1</v>
      </c>
    </row>
    <row r="1301" spans="1:18" s="10" customFormat="1" outlineLevel="1">
      <c r="A1301" s="115" t="str">
        <f t="shared" si="1019"/>
        <v/>
      </c>
      <c r="B1301" s="203" t="str">
        <f t="shared" si="1020"/>
        <v/>
      </c>
      <c r="C1301" s="204"/>
      <c r="D1301" s="127"/>
      <c r="E1301" s="119"/>
      <c r="F1301" s="119"/>
      <c r="G1301" s="119"/>
      <c r="H1301" s="119" t="str">
        <f t="shared" si="1018"/>
        <v/>
      </c>
      <c r="J1301" s="47"/>
      <c r="L1301" s="47">
        <f t="shared" si="997"/>
        <v>0</v>
      </c>
      <c r="M1301" s="47">
        <f t="shared" si="998"/>
        <v>507</v>
      </c>
      <c r="N1301" s="47"/>
      <c r="O1301" s="47">
        <f>O1300</f>
        <v>25</v>
      </c>
      <c r="P1301" s="47">
        <f t="shared" si="1021"/>
        <v>0</v>
      </c>
      <c r="Q1301" s="47">
        <f t="shared" si="1022"/>
        <v>1</v>
      </c>
      <c r="R1301" s="47" t="str">
        <f t="shared" si="1023"/>
        <v>25.1</v>
      </c>
    </row>
    <row r="1302" spans="1:18" s="10" customFormat="1" outlineLevel="1">
      <c r="A1302" s="115">
        <f t="shared" si="1019"/>
        <v>508</v>
      </c>
      <c r="B1302" s="203" t="str">
        <f t="shared" si="1020"/>
        <v>25.2</v>
      </c>
      <c r="C1302" s="129" t="s">
        <v>280</v>
      </c>
      <c r="D1302" s="127" t="s">
        <v>47</v>
      </c>
      <c r="E1302" s="119">
        <v>2</v>
      </c>
      <c r="F1302" s="135">
        <v>0</v>
      </c>
      <c r="G1302" s="119">
        <f>E1302*F1302</f>
        <v>0</v>
      </c>
      <c r="H1302" s="119" t="str">
        <f t="shared" si="1018"/>
        <v>vlastní</v>
      </c>
      <c r="J1302" s="47"/>
      <c r="L1302" s="47">
        <f t="shared" si="997"/>
        <v>1</v>
      </c>
      <c r="M1302" s="47">
        <f t="shared" si="998"/>
        <v>508</v>
      </c>
      <c r="N1302" s="47"/>
      <c r="O1302" s="47">
        <f t="shared" ref="O1302:O1310" si="1024">O1301</f>
        <v>25</v>
      </c>
      <c r="P1302" s="47">
        <f t="shared" si="1021"/>
        <v>1</v>
      </c>
      <c r="Q1302" s="47">
        <f t="shared" si="1022"/>
        <v>2</v>
      </c>
      <c r="R1302" s="47" t="str">
        <f t="shared" si="1023"/>
        <v>25.2</v>
      </c>
    </row>
    <row r="1303" spans="1:18" s="10" customFormat="1" outlineLevel="1">
      <c r="A1303" s="115" t="str">
        <f t="shared" si="1019"/>
        <v/>
      </c>
      <c r="B1303" s="203" t="str">
        <f t="shared" si="1020"/>
        <v/>
      </c>
      <c r="C1303" s="204"/>
      <c r="D1303" s="127"/>
      <c r="E1303" s="119"/>
      <c r="F1303" s="119"/>
      <c r="G1303" s="119"/>
      <c r="H1303" s="119" t="str">
        <f t="shared" si="1018"/>
        <v/>
      </c>
      <c r="J1303" s="47"/>
      <c r="L1303" s="47">
        <f t="shared" si="997"/>
        <v>0</v>
      </c>
      <c r="M1303" s="47">
        <f t="shared" si="998"/>
        <v>508</v>
      </c>
      <c r="N1303" s="47"/>
      <c r="O1303" s="47">
        <f t="shared" si="1024"/>
        <v>25</v>
      </c>
      <c r="P1303" s="47">
        <f t="shared" si="1021"/>
        <v>0</v>
      </c>
      <c r="Q1303" s="47">
        <f t="shared" si="1022"/>
        <v>2</v>
      </c>
      <c r="R1303" s="47" t="str">
        <f t="shared" si="1023"/>
        <v>25.2</v>
      </c>
    </row>
    <row r="1304" spans="1:18" s="10" customFormat="1" ht="22.5" outlineLevel="1">
      <c r="A1304" s="115">
        <f t="shared" si="1019"/>
        <v>509</v>
      </c>
      <c r="B1304" s="203" t="str">
        <f t="shared" si="1020"/>
        <v>25.3</v>
      </c>
      <c r="C1304" s="126" t="s">
        <v>226</v>
      </c>
      <c r="D1304" s="186" t="s">
        <v>47</v>
      </c>
      <c r="E1304" s="153">
        <v>1</v>
      </c>
      <c r="F1304" s="119">
        <v>0</v>
      </c>
      <c r="G1304" s="119">
        <f>E1304*F1304</f>
        <v>0</v>
      </c>
      <c r="H1304" s="119" t="str">
        <f t="shared" si="1018"/>
        <v>vlastní</v>
      </c>
      <c r="J1304" s="47"/>
      <c r="L1304" s="47">
        <f t="shared" si="997"/>
        <v>1</v>
      </c>
      <c r="M1304" s="47">
        <f t="shared" si="998"/>
        <v>509</v>
      </c>
      <c r="N1304" s="47"/>
      <c r="O1304" s="47">
        <f t="shared" si="1024"/>
        <v>25</v>
      </c>
      <c r="P1304" s="47">
        <f t="shared" si="1021"/>
        <v>1</v>
      </c>
      <c r="Q1304" s="47">
        <f t="shared" si="1022"/>
        <v>3</v>
      </c>
      <c r="R1304" s="47" t="str">
        <f t="shared" si="1023"/>
        <v>25.3</v>
      </c>
    </row>
    <row r="1305" spans="1:18" s="10" customFormat="1" outlineLevel="1">
      <c r="A1305" s="115" t="str">
        <f t="shared" si="1019"/>
        <v/>
      </c>
      <c r="B1305" s="203" t="str">
        <f t="shared" si="1020"/>
        <v/>
      </c>
      <c r="C1305" s="204"/>
      <c r="D1305" s="186"/>
      <c r="E1305" s="153"/>
      <c r="F1305" s="119"/>
      <c r="G1305" s="119"/>
      <c r="H1305" s="119" t="str">
        <f t="shared" si="1018"/>
        <v/>
      </c>
      <c r="J1305" s="47"/>
      <c r="L1305" s="47">
        <f t="shared" si="997"/>
        <v>0</v>
      </c>
      <c r="M1305" s="47">
        <f t="shared" si="998"/>
        <v>509</v>
      </c>
      <c r="N1305" s="47"/>
      <c r="O1305" s="47">
        <f t="shared" si="1024"/>
        <v>25</v>
      </c>
      <c r="P1305" s="47">
        <f t="shared" si="1021"/>
        <v>0</v>
      </c>
      <c r="Q1305" s="47">
        <f t="shared" si="1022"/>
        <v>3</v>
      </c>
      <c r="R1305" s="47" t="str">
        <f t="shared" si="1023"/>
        <v>25.3</v>
      </c>
    </row>
    <row r="1306" spans="1:18" s="10" customFormat="1" ht="22.5" outlineLevel="1">
      <c r="A1306" s="115" t="str">
        <f t="shared" si="1019"/>
        <v/>
      </c>
      <c r="B1306" s="203" t="str">
        <f t="shared" si="1020"/>
        <v/>
      </c>
      <c r="C1306" s="126" t="s">
        <v>281</v>
      </c>
      <c r="D1306" s="127"/>
      <c r="E1306" s="119"/>
      <c r="F1306" s="119"/>
      <c r="G1306" s="119"/>
      <c r="H1306" s="119" t="str">
        <f t="shared" si="1018"/>
        <v/>
      </c>
      <c r="J1306" s="47"/>
      <c r="L1306" s="47">
        <f t="shared" si="997"/>
        <v>0</v>
      </c>
      <c r="M1306" s="47">
        <f t="shared" si="998"/>
        <v>509</v>
      </c>
      <c r="N1306" s="47"/>
      <c r="O1306" s="47">
        <f t="shared" si="1024"/>
        <v>25</v>
      </c>
      <c r="P1306" s="47">
        <f t="shared" si="1021"/>
        <v>0</v>
      </c>
      <c r="Q1306" s="47">
        <f t="shared" si="1022"/>
        <v>3</v>
      </c>
      <c r="R1306" s="47" t="str">
        <f t="shared" si="1023"/>
        <v>25.3</v>
      </c>
    </row>
    <row r="1307" spans="1:18" s="10" customFormat="1" ht="22.5" outlineLevel="1">
      <c r="A1307" s="115"/>
      <c r="B1307" s="203"/>
      <c r="C1307" s="126" t="s">
        <v>348</v>
      </c>
      <c r="D1307" s="127"/>
      <c r="E1307" s="119"/>
      <c r="F1307" s="119"/>
      <c r="G1307" s="119"/>
      <c r="H1307" s="119"/>
      <c r="J1307" s="47"/>
      <c r="L1307" s="47">
        <f t="shared" si="997"/>
        <v>0</v>
      </c>
      <c r="M1307" s="47">
        <f t="shared" si="998"/>
        <v>509</v>
      </c>
      <c r="N1307" s="47"/>
      <c r="O1307" s="47">
        <f t="shared" si="1024"/>
        <v>25</v>
      </c>
      <c r="P1307" s="47">
        <f t="shared" si="1021"/>
        <v>0</v>
      </c>
      <c r="Q1307" s="47">
        <f t="shared" si="1022"/>
        <v>3</v>
      </c>
      <c r="R1307" s="47" t="str">
        <f t="shared" si="1023"/>
        <v>25.3</v>
      </c>
    </row>
    <row r="1308" spans="1:18" s="10" customFormat="1" outlineLevel="1">
      <c r="A1308" s="115"/>
      <c r="B1308" s="203"/>
      <c r="C1308" s="123"/>
      <c r="D1308" s="127"/>
      <c r="E1308" s="119"/>
      <c r="F1308" s="119"/>
      <c r="G1308" s="119"/>
      <c r="H1308" s="119"/>
      <c r="J1308" s="47"/>
      <c r="L1308" s="47">
        <f t="shared" si="997"/>
        <v>0</v>
      </c>
      <c r="M1308" s="47">
        <f t="shared" si="998"/>
        <v>509</v>
      </c>
      <c r="N1308" s="47"/>
      <c r="O1308" s="47">
        <f t="shared" si="1024"/>
        <v>25</v>
      </c>
      <c r="P1308" s="47">
        <f t="shared" si="1021"/>
        <v>0</v>
      </c>
      <c r="Q1308" s="47">
        <f t="shared" si="1022"/>
        <v>3</v>
      </c>
      <c r="R1308" s="47" t="str">
        <f t="shared" si="1023"/>
        <v>25.3</v>
      </c>
    </row>
    <row r="1309" spans="1:18" s="10" customFormat="1" ht="22.5" outlineLevel="1">
      <c r="A1309" s="115">
        <f t="shared" ref="A1309" si="1025">IF(L1309=1,M1309,"")</f>
        <v>510</v>
      </c>
      <c r="B1309" s="203" t="str">
        <f t="shared" ref="B1309" si="1026">IF(P1309=1,R1309,"")</f>
        <v>25.4</v>
      </c>
      <c r="C1309" s="126" t="s">
        <v>349</v>
      </c>
      <c r="D1309" s="127" t="s">
        <v>47</v>
      </c>
      <c r="E1309" s="119">
        <v>1</v>
      </c>
      <c r="F1309" s="119">
        <v>0</v>
      </c>
      <c r="G1309" s="119">
        <f>E1309*F1309</f>
        <v>0</v>
      </c>
      <c r="H1309" s="119" t="str">
        <f t="shared" ref="H1309" si="1027">IF(ISBLANK(D1309),"","vlastní")</f>
        <v>vlastní</v>
      </c>
      <c r="J1309" s="47"/>
      <c r="L1309" s="47">
        <f t="shared" si="997"/>
        <v>1</v>
      </c>
      <c r="M1309" s="47">
        <f t="shared" si="998"/>
        <v>510</v>
      </c>
      <c r="N1309" s="47"/>
      <c r="O1309" s="47">
        <f t="shared" si="1024"/>
        <v>25</v>
      </c>
      <c r="P1309" s="47">
        <f t="shared" si="1021"/>
        <v>1</v>
      </c>
      <c r="Q1309" s="47">
        <f t="shared" si="1022"/>
        <v>4</v>
      </c>
      <c r="R1309" s="47" t="str">
        <f t="shared" si="1023"/>
        <v>25.4</v>
      </c>
    </row>
    <row r="1310" spans="1:18" s="10" customFormat="1" outlineLevel="1">
      <c r="A1310" s="115"/>
      <c r="B1310" s="203"/>
      <c r="C1310" s="126" t="s">
        <v>244</v>
      </c>
      <c r="D1310" s="127"/>
      <c r="E1310" s="119"/>
      <c r="F1310" s="119"/>
      <c r="G1310" s="119"/>
      <c r="H1310" s="119"/>
      <c r="J1310" s="47"/>
      <c r="L1310" s="47">
        <f t="shared" si="997"/>
        <v>0</v>
      </c>
      <c r="M1310" s="47">
        <f t="shared" si="998"/>
        <v>510</v>
      </c>
      <c r="N1310" s="47"/>
      <c r="O1310" s="47">
        <f t="shared" si="1024"/>
        <v>25</v>
      </c>
      <c r="P1310" s="47">
        <f t="shared" si="1021"/>
        <v>0</v>
      </c>
      <c r="Q1310" s="47">
        <f t="shared" si="1022"/>
        <v>4</v>
      </c>
      <c r="R1310" s="47" t="str">
        <f t="shared" si="1023"/>
        <v>25.4</v>
      </c>
    </row>
    <row r="1311" spans="1:18" s="10" customFormat="1" outlineLevel="1">
      <c r="A1311" s="115"/>
      <c r="B1311" s="203"/>
      <c r="C1311" s="123"/>
      <c r="D1311" s="117"/>
      <c r="E1311" s="119"/>
      <c r="F1311" s="119"/>
      <c r="G1311" s="206"/>
      <c r="H1311" s="206"/>
      <c r="J1311" s="47"/>
      <c r="L1311" s="47">
        <f t="shared" si="997"/>
        <v>0</v>
      </c>
      <c r="M1311" s="47">
        <f t="shared" si="998"/>
        <v>510</v>
      </c>
      <c r="N1311" s="47"/>
      <c r="O1311" s="47">
        <f t="shared" ref="O1311:O1317" si="1028">O1310</f>
        <v>25</v>
      </c>
      <c r="P1311" s="47">
        <f t="shared" ref="P1311:P1316" si="1029">IF(ISTEXT(D1311),1,0)</f>
        <v>0</v>
      </c>
      <c r="Q1311" s="47">
        <f t="shared" ref="Q1311:Q1316" si="1030">P1311+Q1310</f>
        <v>4</v>
      </c>
      <c r="R1311" s="47" t="str">
        <f t="shared" ref="R1311:R1316" si="1031">CONCATENATE(O1311,".",Q1311)</f>
        <v>25.4</v>
      </c>
    </row>
    <row r="1312" spans="1:18" s="10" customFormat="1" ht="56.25" outlineLevel="1">
      <c r="A1312" s="115">
        <f t="shared" ref="A1312:A1315" si="1032">IF(L1312=1,M1312,"")</f>
        <v>511</v>
      </c>
      <c r="B1312" s="203" t="str">
        <f t="shared" ref="B1312:B1315" si="1033">IF(P1312=1,R1312,"")</f>
        <v>25.5</v>
      </c>
      <c r="C1312" s="129" t="s">
        <v>58</v>
      </c>
      <c r="D1312" s="127" t="s">
        <v>45</v>
      </c>
      <c r="E1312" s="119">
        <v>2</v>
      </c>
      <c r="F1312" s="119">
        <v>0</v>
      </c>
      <c r="G1312" s="119">
        <f>E1312*F1312</f>
        <v>0</v>
      </c>
      <c r="H1312" s="119" t="str">
        <f t="shared" ref="H1312:H1315" si="1034">IF(ISBLANK(D1312),"","vlastní")</f>
        <v>vlastní</v>
      </c>
      <c r="J1312" s="47"/>
      <c r="L1312" s="47">
        <f t="shared" si="997"/>
        <v>1</v>
      </c>
      <c r="M1312" s="47">
        <f t="shared" si="998"/>
        <v>511</v>
      </c>
      <c r="N1312" s="47"/>
      <c r="O1312" s="47">
        <f t="shared" si="1028"/>
        <v>25</v>
      </c>
      <c r="P1312" s="47">
        <f t="shared" si="1029"/>
        <v>1</v>
      </c>
      <c r="Q1312" s="47">
        <f t="shared" si="1030"/>
        <v>5</v>
      </c>
      <c r="R1312" s="47" t="str">
        <f t="shared" si="1031"/>
        <v>25.5</v>
      </c>
    </row>
    <row r="1313" spans="1:26" s="10" customFormat="1" outlineLevel="1">
      <c r="A1313" s="115" t="str">
        <f t="shared" si="1032"/>
        <v/>
      </c>
      <c r="B1313" s="203" t="str">
        <f t="shared" si="1033"/>
        <v/>
      </c>
      <c r="C1313" s="204"/>
      <c r="D1313" s="205"/>
      <c r="E1313" s="152"/>
      <c r="F1313" s="119"/>
      <c r="G1313" s="119"/>
      <c r="H1313" s="119" t="str">
        <f t="shared" si="1034"/>
        <v/>
      </c>
      <c r="J1313" s="47"/>
      <c r="L1313" s="47">
        <f t="shared" si="997"/>
        <v>0</v>
      </c>
      <c r="M1313" s="47">
        <f t="shared" si="998"/>
        <v>511</v>
      </c>
      <c r="N1313" s="47"/>
      <c r="O1313" s="47">
        <f t="shared" si="1028"/>
        <v>25</v>
      </c>
      <c r="P1313" s="47">
        <f t="shared" si="1029"/>
        <v>0</v>
      </c>
      <c r="Q1313" s="47">
        <f t="shared" si="1030"/>
        <v>5</v>
      </c>
      <c r="R1313" s="47" t="str">
        <f t="shared" si="1031"/>
        <v>25.5</v>
      </c>
    </row>
    <row r="1314" spans="1:26" s="10" customFormat="1" ht="56.25" outlineLevel="1">
      <c r="A1314" s="115">
        <f t="shared" si="1032"/>
        <v>512</v>
      </c>
      <c r="B1314" s="203" t="str">
        <f t="shared" si="1033"/>
        <v>25.6</v>
      </c>
      <c r="C1314" s="129" t="s">
        <v>59</v>
      </c>
      <c r="D1314" s="127" t="s">
        <v>45</v>
      </c>
      <c r="E1314" s="119">
        <v>1</v>
      </c>
      <c r="F1314" s="119">
        <v>0</v>
      </c>
      <c r="G1314" s="119">
        <f>E1314*F1314</f>
        <v>0</v>
      </c>
      <c r="H1314" s="119" t="str">
        <f t="shared" si="1034"/>
        <v>vlastní</v>
      </c>
      <c r="J1314" s="47"/>
      <c r="L1314" s="47">
        <f t="shared" si="997"/>
        <v>1</v>
      </c>
      <c r="M1314" s="47">
        <f t="shared" si="998"/>
        <v>512</v>
      </c>
      <c r="N1314" s="47"/>
      <c r="O1314" s="47">
        <f t="shared" si="1028"/>
        <v>25</v>
      </c>
      <c r="P1314" s="47">
        <f t="shared" si="1029"/>
        <v>1</v>
      </c>
      <c r="Q1314" s="47">
        <f t="shared" si="1030"/>
        <v>6</v>
      </c>
      <c r="R1314" s="47" t="str">
        <f t="shared" si="1031"/>
        <v>25.6</v>
      </c>
    </row>
    <row r="1315" spans="1:26" s="10" customFormat="1" outlineLevel="1">
      <c r="A1315" s="115" t="str">
        <f t="shared" si="1032"/>
        <v/>
      </c>
      <c r="B1315" s="203" t="str">
        <f t="shared" si="1033"/>
        <v/>
      </c>
      <c r="C1315" s="204"/>
      <c r="D1315" s="205"/>
      <c r="E1315" s="152"/>
      <c r="F1315" s="119"/>
      <c r="G1315" s="119"/>
      <c r="H1315" s="119" t="str">
        <f t="shared" si="1034"/>
        <v/>
      </c>
      <c r="J1315" s="47"/>
      <c r="L1315" s="47">
        <f t="shared" si="997"/>
        <v>0</v>
      </c>
      <c r="M1315" s="47">
        <f t="shared" si="998"/>
        <v>512</v>
      </c>
      <c r="N1315" s="47"/>
      <c r="O1315" s="47">
        <f t="shared" si="1028"/>
        <v>25</v>
      </c>
      <c r="P1315" s="47">
        <f t="shared" si="1029"/>
        <v>0</v>
      </c>
      <c r="Q1315" s="47">
        <f t="shared" si="1030"/>
        <v>6</v>
      </c>
      <c r="R1315" s="47" t="str">
        <f t="shared" si="1031"/>
        <v>25.6</v>
      </c>
    </row>
    <row r="1316" spans="1:26" s="10" customFormat="1" ht="56.25" outlineLevel="1">
      <c r="A1316" s="115">
        <f t="shared" si="1019"/>
        <v>513</v>
      </c>
      <c r="B1316" s="203" t="str">
        <f t="shared" si="1020"/>
        <v>25.7</v>
      </c>
      <c r="C1316" s="129" t="s">
        <v>60</v>
      </c>
      <c r="D1316" s="127" t="s">
        <v>45</v>
      </c>
      <c r="E1316" s="119">
        <v>1</v>
      </c>
      <c r="F1316" s="119">
        <v>0</v>
      </c>
      <c r="G1316" s="119">
        <f>E1316*F1316</f>
        <v>0</v>
      </c>
      <c r="H1316" s="119" t="str">
        <f t="shared" si="1018"/>
        <v>vlastní</v>
      </c>
      <c r="J1316" s="47"/>
      <c r="L1316" s="47">
        <f t="shared" si="997"/>
        <v>1</v>
      </c>
      <c r="M1316" s="47">
        <f t="shared" si="998"/>
        <v>513</v>
      </c>
      <c r="N1316" s="47"/>
      <c r="O1316" s="47">
        <f t="shared" si="1028"/>
        <v>25</v>
      </c>
      <c r="P1316" s="47">
        <f t="shared" si="1029"/>
        <v>1</v>
      </c>
      <c r="Q1316" s="47">
        <f t="shared" si="1030"/>
        <v>7</v>
      </c>
      <c r="R1316" s="47" t="str">
        <f t="shared" si="1031"/>
        <v>25.7</v>
      </c>
    </row>
    <row r="1317" spans="1:26" s="10" customFormat="1" outlineLevel="1">
      <c r="A1317" s="115" t="str">
        <f t="shared" si="1019"/>
        <v/>
      </c>
      <c r="B1317" s="203" t="str">
        <f t="shared" si="1020"/>
        <v/>
      </c>
      <c r="C1317" s="204"/>
      <c r="D1317" s="117"/>
      <c r="E1317" s="119"/>
      <c r="F1317" s="119"/>
      <c r="G1317" s="119"/>
      <c r="H1317" s="119" t="str">
        <f t="shared" si="1018"/>
        <v/>
      </c>
      <c r="J1317" s="47"/>
      <c r="L1317" s="47">
        <f t="shared" ref="L1317:L1380" si="1035">IF(ISTEXT(D1317),1,0)</f>
        <v>0</v>
      </c>
      <c r="M1317" s="47">
        <f t="shared" ref="M1317:M1380" si="1036">L1317+M1316</f>
        <v>513</v>
      </c>
      <c r="N1317" s="47"/>
      <c r="O1317" s="47">
        <f t="shared" si="1028"/>
        <v>25</v>
      </c>
      <c r="P1317" s="47">
        <f t="shared" ref="P1317" si="1037">IF(ISTEXT(D1317),1,0)</f>
        <v>0</v>
      </c>
      <c r="Q1317" s="47">
        <f t="shared" ref="Q1317" si="1038">P1317+Q1316</f>
        <v>7</v>
      </c>
      <c r="R1317" s="47" t="str">
        <f t="shared" ref="R1317" si="1039">CONCATENATE(O1317,".",Q1317)</f>
        <v>25.7</v>
      </c>
    </row>
    <row r="1318" spans="1:26" s="10" customFormat="1">
      <c r="A1318" s="111" t="s">
        <v>44</v>
      </c>
      <c r="B1318" s="155">
        <v>26</v>
      </c>
      <c r="C1318" s="112" t="s">
        <v>282</v>
      </c>
      <c r="D1318" s="113"/>
      <c r="E1318" s="114"/>
      <c r="F1318" s="114"/>
      <c r="G1318" s="114">
        <f>SUM(G1319:G1339)</f>
        <v>0</v>
      </c>
      <c r="H1318" s="114"/>
      <c r="I1318" s="47"/>
      <c r="J1318" s="47"/>
      <c r="K1318" s="47"/>
      <c r="L1318" s="47">
        <f t="shared" si="1035"/>
        <v>0</v>
      </c>
      <c r="M1318" s="47">
        <f t="shared" si="1036"/>
        <v>513</v>
      </c>
      <c r="N1318" s="47"/>
      <c r="O1318" s="47"/>
      <c r="P1318" s="47"/>
      <c r="Q1318" s="47"/>
      <c r="R1318" s="47"/>
      <c r="S1318" s="47"/>
      <c r="T1318" s="47"/>
      <c r="U1318" s="47"/>
      <c r="V1318" s="47"/>
      <c r="W1318" s="47"/>
      <c r="X1318" s="47"/>
      <c r="Y1318" s="47"/>
      <c r="Z1318" s="47"/>
    </row>
    <row r="1319" spans="1:26" s="10" customFormat="1" ht="33.75" outlineLevel="1">
      <c r="A1319" s="115">
        <f>IF(L1319=1,M1319,"")</f>
        <v>514</v>
      </c>
      <c r="B1319" s="146" t="str">
        <f>IF(P1319=1,R1319,"")</f>
        <v>30.1</v>
      </c>
      <c r="C1319" s="116" t="s">
        <v>283</v>
      </c>
      <c r="D1319" s="117" t="s">
        <v>47</v>
      </c>
      <c r="E1319" s="119">
        <v>1</v>
      </c>
      <c r="F1319" s="119">
        <v>0</v>
      </c>
      <c r="G1319" s="119">
        <f>E1319*F1319</f>
        <v>0</v>
      </c>
      <c r="H1319" s="119" t="str">
        <f>IF(ISBLANK(D1319),"","vlastní")</f>
        <v>vlastní</v>
      </c>
      <c r="I1319" s="47"/>
      <c r="J1319" s="47"/>
      <c r="K1319" s="47"/>
      <c r="L1319" s="47">
        <f t="shared" si="1035"/>
        <v>1</v>
      </c>
      <c r="M1319" s="47">
        <f t="shared" si="1036"/>
        <v>514</v>
      </c>
      <c r="N1319" s="47"/>
      <c r="O1319" s="188">
        <v>30</v>
      </c>
      <c r="P1319" s="47">
        <f>IF(ISTEXT(D1319),1,0)</f>
        <v>1</v>
      </c>
      <c r="Q1319" s="47">
        <f>P1319+Q1318</f>
        <v>1</v>
      </c>
      <c r="R1319" s="47" t="str">
        <f>CONCATENATE(O1319,".",Q1319)</f>
        <v>30.1</v>
      </c>
      <c r="S1319" s="47"/>
      <c r="T1319" s="47"/>
      <c r="U1319" s="47"/>
      <c r="V1319" s="47"/>
      <c r="W1319" s="47"/>
      <c r="X1319" s="47"/>
      <c r="Y1319" s="47"/>
      <c r="Z1319" s="47"/>
    </row>
    <row r="1320" spans="1:26" s="10" customFormat="1" ht="33.75" outlineLevel="1">
      <c r="A1320" s="115" t="str">
        <f>IF(L1320=1,M1320,"")</f>
        <v/>
      </c>
      <c r="B1320" s="146" t="str">
        <f t="shared" ref="B1320:B1326" si="1040">IF(P1320=1,R1320,"")</f>
        <v/>
      </c>
      <c r="C1320" s="120" t="s">
        <v>55</v>
      </c>
      <c r="D1320" s="117"/>
      <c r="E1320" s="119"/>
      <c r="F1320" s="119"/>
      <c r="G1320" s="119"/>
      <c r="H1320" s="119" t="str">
        <f t="shared" ref="H1320:H1324" si="1041">IF(ISBLANK(D1320),"","vlastní")</f>
        <v/>
      </c>
      <c r="I1320" s="47"/>
      <c r="J1320" s="47"/>
      <c r="K1320" s="47"/>
      <c r="L1320" s="47">
        <f t="shared" si="1035"/>
        <v>0</v>
      </c>
      <c r="M1320" s="47">
        <f t="shared" si="1036"/>
        <v>514</v>
      </c>
      <c r="N1320" s="47"/>
      <c r="O1320" s="47">
        <f>O1319</f>
        <v>30</v>
      </c>
      <c r="P1320" s="47">
        <f t="shared" ref="P1320" si="1042">IF(ISTEXT(D1320),1,0)</f>
        <v>0</v>
      </c>
      <c r="Q1320" s="47">
        <f t="shared" ref="Q1320" si="1043">P1320+Q1319</f>
        <v>1</v>
      </c>
      <c r="R1320" s="47" t="str">
        <f t="shared" ref="R1320" si="1044">CONCATENATE(O1320,".",Q1320)</f>
        <v>30.1</v>
      </c>
      <c r="S1320" s="47"/>
      <c r="T1320" s="47"/>
      <c r="U1320" s="47"/>
      <c r="V1320" s="47"/>
      <c r="W1320" s="47"/>
      <c r="X1320" s="47"/>
      <c r="Y1320" s="47"/>
      <c r="Z1320" s="47"/>
    </row>
    <row r="1321" spans="1:26" s="10" customFormat="1" ht="56.25" outlineLevel="1">
      <c r="A1321" s="115" t="str">
        <f t="shared" ref="A1321:A1326" si="1045">IF(L1321=1,M1321,"")</f>
        <v/>
      </c>
      <c r="B1321" s="146" t="str">
        <f t="shared" si="1040"/>
        <v/>
      </c>
      <c r="C1321" s="121" t="s">
        <v>120</v>
      </c>
      <c r="D1321" s="117"/>
      <c r="E1321" s="119"/>
      <c r="F1321" s="119"/>
      <c r="G1321" s="119"/>
      <c r="H1321" s="119" t="str">
        <f t="shared" si="1041"/>
        <v/>
      </c>
      <c r="I1321" s="47"/>
      <c r="J1321" s="47"/>
      <c r="K1321" s="47"/>
      <c r="L1321" s="47">
        <f t="shared" si="1035"/>
        <v>0</v>
      </c>
      <c r="M1321" s="47">
        <f t="shared" si="1036"/>
        <v>514</v>
      </c>
      <c r="N1321" s="47"/>
      <c r="O1321" s="47">
        <f t="shared" ref="O1321:O1339" si="1046">O1320</f>
        <v>30</v>
      </c>
      <c r="P1321" s="47">
        <f t="shared" ref="P1321:P1339" si="1047">IF(ISTEXT(D1321),1,0)</f>
        <v>0</v>
      </c>
      <c r="Q1321" s="47">
        <f t="shared" ref="Q1321:Q1339" si="1048">P1321+Q1320</f>
        <v>1</v>
      </c>
      <c r="R1321" s="47" t="str">
        <f t="shared" ref="R1321:R1339" si="1049">CONCATENATE(O1321,".",Q1321)</f>
        <v>30.1</v>
      </c>
      <c r="S1321" s="47"/>
      <c r="T1321" s="47"/>
      <c r="U1321" s="47"/>
      <c r="V1321" s="47"/>
      <c r="W1321" s="47"/>
      <c r="X1321" s="47"/>
      <c r="Y1321" s="47"/>
      <c r="Z1321" s="47"/>
    </row>
    <row r="1322" spans="1:26" s="10" customFormat="1" ht="22.5" outlineLevel="1">
      <c r="A1322" s="115"/>
      <c r="B1322" s="146"/>
      <c r="C1322" s="121" t="s">
        <v>467</v>
      </c>
      <c r="D1322" s="117"/>
      <c r="E1322" s="119"/>
      <c r="F1322" s="119"/>
      <c r="G1322" s="119"/>
      <c r="H1322" s="119"/>
      <c r="I1322" s="47"/>
      <c r="J1322" s="47"/>
      <c r="K1322" s="47"/>
      <c r="L1322" s="47">
        <f t="shared" si="1035"/>
        <v>0</v>
      </c>
      <c r="M1322" s="47">
        <f t="shared" si="1036"/>
        <v>514</v>
      </c>
      <c r="N1322" s="47"/>
      <c r="O1322" s="47">
        <f t="shared" si="1046"/>
        <v>30</v>
      </c>
      <c r="P1322" s="47">
        <f t="shared" si="1047"/>
        <v>0</v>
      </c>
      <c r="Q1322" s="47">
        <f t="shared" si="1048"/>
        <v>1</v>
      </c>
      <c r="R1322" s="47" t="str">
        <f t="shared" si="1049"/>
        <v>30.1</v>
      </c>
      <c r="S1322" s="47"/>
      <c r="T1322" s="47"/>
      <c r="U1322" s="47"/>
      <c r="V1322" s="47"/>
      <c r="W1322" s="47"/>
      <c r="X1322" s="47"/>
      <c r="Y1322" s="47"/>
      <c r="Z1322" s="47"/>
    </row>
    <row r="1323" spans="1:26" s="10" customFormat="1" ht="22.5" outlineLevel="1">
      <c r="A1323" s="115" t="str">
        <f t="shared" si="1045"/>
        <v/>
      </c>
      <c r="B1323" s="146" t="str">
        <f t="shared" si="1040"/>
        <v/>
      </c>
      <c r="C1323" s="122" t="s">
        <v>54</v>
      </c>
      <c r="D1323" s="117"/>
      <c r="E1323" s="119"/>
      <c r="F1323" s="119"/>
      <c r="G1323" s="119"/>
      <c r="H1323" s="119" t="str">
        <f t="shared" si="1041"/>
        <v/>
      </c>
      <c r="I1323" s="47"/>
      <c r="J1323" s="47"/>
      <c r="K1323" s="47"/>
      <c r="L1323" s="47">
        <f t="shared" si="1035"/>
        <v>0</v>
      </c>
      <c r="M1323" s="47">
        <f t="shared" si="1036"/>
        <v>514</v>
      </c>
      <c r="N1323" s="47"/>
      <c r="O1323" s="47">
        <f>O1321</f>
        <v>30</v>
      </c>
      <c r="P1323" s="47">
        <f t="shared" si="1047"/>
        <v>0</v>
      </c>
      <c r="Q1323" s="47">
        <f>P1323+Q1321</f>
        <v>1</v>
      </c>
      <c r="R1323" s="47" t="str">
        <f t="shared" si="1049"/>
        <v>30.1</v>
      </c>
      <c r="S1323" s="47"/>
      <c r="T1323" s="47"/>
      <c r="U1323" s="47"/>
      <c r="V1323" s="47"/>
      <c r="W1323" s="47"/>
      <c r="X1323" s="47"/>
      <c r="Y1323" s="47"/>
      <c r="Z1323" s="47"/>
    </row>
    <row r="1324" spans="1:26" s="10" customFormat="1" outlineLevel="1">
      <c r="A1324" s="115" t="str">
        <f t="shared" si="1045"/>
        <v/>
      </c>
      <c r="B1324" s="146" t="str">
        <f t="shared" si="1040"/>
        <v/>
      </c>
      <c r="C1324" s="123"/>
      <c r="D1324" s="124"/>
      <c r="E1324" s="152"/>
      <c r="F1324" s="119"/>
      <c r="G1324" s="119"/>
      <c r="H1324" s="119" t="str">
        <f t="shared" si="1041"/>
        <v/>
      </c>
      <c r="I1324" s="47"/>
      <c r="J1324" s="47"/>
      <c r="K1324" s="47"/>
      <c r="L1324" s="47">
        <f t="shared" si="1035"/>
        <v>0</v>
      </c>
      <c r="M1324" s="47">
        <f t="shared" si="1036"/>
        <v>514</v>
      </c>
      <c r="N1324" s="47"/>
      <c r="O1324" s="47">
        <f t="shared" si="1046"/>
        <v>30</v>
      </c>
      <c r="P1324" s="47">
        <f t="shared" si="1047"/>
        <v>0</v>
      </c>
      <c r="Q1324" s="47">
        <f t="shared" si="1048"/>
        <v>1</v>
      </c>
      <c r="R1324" s="47" t="str">
        <f t="shared" si="1049"/>
        <v>30.1</v>
      </c>
      <c r="S1324" s="47"/>
      <c r="T1324" s="47"/>
      <c r="U1324" s="47"/>
      <c r="V1324" s="47"/>
      <c r="W1324" s="47"/>
      <c r="X1324" s="47"/>
      <c r="Y1324" s="47"/>
      <c r="Z1324" s="47"/>
    </row>
    <row r="1325" spans="1:26" s="10" customFormat="1" ht="45" outlineLevel="1">
      <c r="A1325" s="115">
        <f t="shared" si="1045"/>
        <v>515</v>
      </c>
      <c r="B1325" s="146" t="str">
        <f t="shared" si="1040"/>
        <v>30.2</v>
      </c>
      <c r="C1325" s="129" t="s">
        <v>471</v>
      </c>
      <c r="D1325" s="117" t="s">
        <v>47</v>
      </c>
      <c r="E1325" s="119">
        <v>3</v>
      </c>
      <c r="F1325" s="135">
        <v>0</v>
      </c>
      <c r="G1325" s="119">
        <f>E1325*F1325</f>
        <v>0</v>
      </c>
      <c r="H1325" s="119" t="str">
        <f t="shared" ref="H1325:H1326" si="1050">IF(ISBLANK(D1325),"","vlastní")</f>
        <v>vlastní</v>
      </c>
      <c r="I1325" s="47"/>
      <c r="J1325" s="47"/>
      <c r="K1325" s="47"/>
      <c r="L1325" s="47">
        <f t="shared" si="1035"/>
        <v>1</v>
      </c>
      <c r="M1325" s="47">
        <f t="shared" si="1036"/>
        <v>515</v>
      </c>
      <c r="N1325" s="47"/>
      <c r="O1325" s="47">
        <f t="shared" si="1046"/>
        <v>30</v>
      </c>
      <c r="P1325" s="47">
        <f t="shared" si="1047"/>
        <v>1</v>
      </c>
      <c r="Q1325" s="47">
        <f t="shared" si="1048"/>
        <v>2</v>
      </c>
      <c r="R1325" s="47" t="str">
        <f t="shared" si="1049"/>
        <v>30.2</v>
      </c>
      <c r="S1325" s="47"/>
      <c r="T1325" s="47"/>
      <c r="U1325" s="47"/>
      <c r="V1325" s="47"/>
      <c r="W1325" s="47"/>
      <c r="X1325" s="47"/>
      <c r="Y1325" s="47"/>
      <c r="Z1325" s="47"/>
    </row>
    <row r="1326" spans="1:26" s="10" customFormat="1" outlineLevel="1">
      <c r="A1326" s="115" t="str">
        <f t="shared" si="1045"/>
        <v/>
      </c>
      <c r="B1326" s="146" t="str">
        <f t="shared" si="1040"/>
        <v/>
      </c>
      <c r="C1326" s="123"/>
      <c r="D1326" s="124"/>
      <c r="E1326" s="152"/>
      <c r="F1326" s="119"/>
      <c r="G1326" s="119"/>
      <c r="H1326" s="119" t="str">
        <f t="shared" si="1050"/>
        <v/>
      </c>
      <c r="I1326" s="47"/>
      <c r="J1326" s="47"/>
      <c r="K1326" s="47"/>
      <c r="L1326" s="47">
        <f t="shared" si="1035"/>
        <v>0</v>
      </c>
      <c r="M1326" s="47">
        <f t="shared" si="1036"/>
        <v>515</v>
      </c>
      <c r="N1326" s="47"/>
      <c r="O1326" s="47">
        <f t="shared" si="1046"/>
        <v>30</v>
      </c>
      <c r="P1326" s="47">
        <f t="shared" si="1047"/>
        <v>0</v>
      </c>
      <c r="Q1326" s="47">
        <f t="shared" si="1048"/>
        <v>2</v>
      </c>
      <c r="R1326" s="47" t="str">
        <f t="shared" si="1049"/>
        <v>30.2</v>
      </c>
      <c r="S1326" s="47"/>
      <c r="T1326" s="47"/>
      <c r="U1326" s="47"/>
      <c r="V1326" s="47"/>
      <c r="W1326" s="47"/>
      <c r="X1326" s="47"/>
      <c r="Y1326" s="47"/>
      <c r="Z1326" s="47"/>
    </row>
    <row r="1327" spans="1:26" s="10" customFormat="1" ht="45" outlineLevel="1">
      <c r="A1327" s="115">
        <f t="shared" ref="A1327:A1328" si="1051">IF(L1327=1,M1327,"")</f>
        <v>516</v>
      </c>
      <c r="B1327" s="146" t="str">
        <f t="shared" ref="B1327:B1339" si="1052">IF(P1327=1,R1327,"")</f>
        <v>30.3</v>
      </c>
      <c r="C1327" s="126" t="s">
        <v>399</v>
      </c>
      <c r="D1327" s="134" t="s">
        <v>47</v>
      </c>
      <c r="E1327" s="153">
        <v>2</v>
      </c>
      <c r="F1327" s="119">
        <v>0</v>
      </c>
      <c r="G1327" s="119">
        <f>E1327*F1327</f>
        <v>0</v>
      </c>
      <c r="H1327" s="119" t="str">
        <f t="shared" ref="H1327:H1328" si="1053">IF(ISBLANK(D1327),"","vlastní")</f>
        <v>vlastní</v>
      </c>
      <c r="I1327" s="47"/>
      <c r="J1327" s="47"/>
      <c r="K1327" s="47"/>
      <c r="L1327" s="47">
        <f t="shared" si="1035"/>
        <v>1</v>
      </c>
      <c r="M1327" s="47">
        <f t="shared" si="1036"/>
        <v>516</v>
      </c>
      <c r="N1327" s="47"/>
      <c r="O1327" s="47">
        <f t="shared" si="1046"/>
        <v>30</v>
      </c>
      <c r="P1327" s="47">
        <f t="shared" si="1047"/>
        <v>1</v>
      </c>
      <c r="Q1327" s="47">
        <f t="shared" si="1048"/>
        <v>3</v>
      </c>
      <c r="R1327" s="47" t="str">
        <f t="shared" si="1049"/>
        <v>30.3</v>
      </c>
      <c r="S1327" s="47"/>
      <c r="T1327" s="47"/>
      <c r="U1327" s="47"/>
      <c r="V1327" s="47"/>
      <c r="W1327" s="47"/>
      <c r="X1327" s="47"/>
      <c r="Y1327" s="47"/>
      <c r="Z1327" s="47"/>
    </row>
    <row r="1328" spans="1:26" s="10" customFormat="1" ht="22.5" outlineLevel="1">
      <c r="A1328" s="115" t="str">
        <f t="shared" si="1051"/>
        <v/>
      </c>
      <c r="B1328" s="146" t="str">
        <f t="shared" si="1052"/>
        <v/>
      </c>
      <c r="C1328" s="126" t="s">
        <v>88</v>
      </c>
      <c r="D1328" s="124"/>
      <c r="E1328" s="152"/>
      <c r="F1328" s="119"/>
      <c r="G1328" s="119"/>
      <c r="H1328" s="119" t="str">
        <f t="shared" si="1053"/>
        <v/>
      </c>
      <c r="I1328" s="47"/>
      <c r="J1328" s="47"/>
      <c r="K1328" s="47"/>
      <c r="L1328" s="47">
        <f t="shared" si="1035"/>
        <v>0</v>
      </c>
      <c r="M1328" s="47">
        <f t="shared" si="1036"/>
        <v>516</v>
      </c>
      <c r="N1328" s="47"/>
      <c r="O1328" s="47">
        <f t="shared" si="1046"/>
        <v>30</v>
      </c>
      <c r="P1328" s="47">
        <f t="shared" si="1047"/>
        <v>0</v>
      </c>
      <c r="Q1328" s="47">
        <f t="shared" si="1048"/>
        <v>3</v>
      </c>
      <c r="R1328" s="47" t="str">
        <f t="shared" si="1049"/>
        <v>30.3</v>
      </c>
      <c r="S1328" s="47"/>
      <c r="T1328" s="47"/>
      <c r="U1328" s="47"/>
      <c r="V1328" s="47"/>
      <c r="W1328" s="47"/>
      <c r="X1328" s="47"/>
      <c r="Y1328" s="47"/>
      <c r="Z1328" s="47"/>
    </row>
    <row r="1329" spans="1:26" s="10" customFormat="1" outlineLevel="1">
      <c r="A1329" s="115"/>
      <c r="B1329" s="146" t="str">
        <f t="shared" si="1052"/>
        <v/>
      </c>
      <c r="C1329" s="123"/>
      <c r="D1329" s="124"/>
      <c r="E1329" s="152"/>
      <c r="F1329" s="119"/>
      <c r="G1329" s="119"/>
      <c r="H1329" s="119"/>
      <c r="I1329" s="47"/>
      <c r="J1329" s="47"/>
      <c r="K1329" s="47"/>
      <c r="L1329" s="47">
        <f t="shared" si="1035"/>
        <v>0</v>
      </c>
      <c r="M1329" s="47">
        <f t="shared" si="1036"/>
        <v>516</v>
      </c>
      <c r="N1329" s="47"/>
      <c r="O1329" s="47">
        <f t="shared" si="1046"/>
        <v>30</v>
      </c>
      <c r="P1329" s="47">
        <f t="shared" si="1047"/>
        <v>0</v>
      </c>
      <c r="Q1329" s="47">
        <f t="shared" si="1048"/>
        <v>3</v>
      </c>
      <c r="R1329" s="47" t="str">
        <f t="shared" si="1049"/>
        <v>30.3</v>
      </c>
      <c r="S1329" s="47"/>
      <c r="T1329" s="47"/>
      <c r="U1329" s="47"/>
      <c r="V1329" s="47"/>
      <c r="W1329" s="47"/>
      <c r="X1329" s="47"/>
      <c r="Y1329" s="47"/>
      <c r="Z1329" s="47"/>
    </row>
    <row r="1330" spans="1:26" s="10" customFormat="1" ht="67.5" outlineLevel="1">
      <c r="A1330" s="115">
        <f t="shared" ref="A1330:A1339" si="1054">IF(L1330=1,M1330,"")</f>
        <v>517</v>
      </c>
      <c r="B1330" s="146" t="str">
        <f t="shared" si="1052"/>
        <v>30.4</v>
      </c>
      <c r="C1330" s="125" t="s">
        <v>284</v>
      </c>
      <c r="D1330" s="117" t="s">
        <v>47</v>
      </c>
      <c r="E1330" s="119">
        <v>2</v>
      </c>
      <c r="F1330" s="119">
        <v>0</v>
      </c>
      <c r="G1330" s="119">
        <f>E1330*F1330</f>
        <v>0</v>
      </c>
      <c r="H1330" s="119" t="str">
        <f t="shared" ref="H1330:H1335" si="1055">IF(ISBLANK(D1330),"","vlastní")</f>
        <v>vlastní</v>
      </c>
      <c r="I1330" s="47"/>
      <c r="J1330" s="47"/>
      <c r="K1330" s="47"/>
      <c r="L1330" s="47">
        <f t="shared" si="1035"/>
        <v>1</v>
      </c>
      <c r="M1330" s="47">
        <f t="shared" si="1036"/>
        <v>517</v>
      </c>
      <c r="N1330" s="47"/>
      <c r="O1330" s="47">
        <f t="shared" si="1046"/>
        <v>30</v>
      </c>
      <c r="P1330" s="47">
        <f t="shared" si="1047"/>
        <v>1</v>
      </c>
      <c r="Q1330" s="47">
        <f t="shared" si="1048"/>
        <v>4</v>
      </c>
      <c r="R1330" s="47" t="str">
        <f t="shared" si="1049"/>
        <v>30.4</v>
      </c>
      <c r="S1330" s="47"/>
      <c r="T1330" s="47"/>
      <c r="U1330" s="47"/>
      <c r="V1330" s="47"/>
      <c r="W1330" s="47"/>
      <c r="X1330" s="47"/>
      <c r="Y1330" s="47"/>
      <c r="Z1330" s="47"/>
    </row>
    <row r="1331" spans="1:26" s="10" customFormat="1" outlineLevel="1">
      <c r="A1331" s="115" t="str">
        <f t="shared" si="1054"/>
        <v/>
      </c>
      <c r="B1331" s="146" t="str">
        <f t="shared" si="1052"/>
        <v/>
      </c>
      <c r="C1331" s="125" t="s">
        <v>390</v>
      </c>
      <c r="D1331" s="117"/>
      <c r="E1331" s="119"/>
      <c r="F1331" s="119"/>
      <c r="G1331" s="119"/>
      <c r="H1331" s="119" t="str">
        <f t="shared" si="1055"/>
        <v/>
      </c>
      <c r="I1331" s="47"/>
      <c r="J1331" s="47"/>
      <c r="K1331" s="47"/>
      <c r="L1331" s="47">
        <f t="shared" si="1035"/>
        <v>0</v>
      </c>
      <c r="M1331" s="47">
        <f t="shared" si="1036"/>
        <v>517</v>
      </c>
      <c r="N1331" s="47"/>
      <c r="O1331" s="47">
        <f t="shared" si="1046"/>
        <v>30</v>
      </c>
      <c r="P1331" s="47">
        <f t="shared" si="1047"/>
        <v>0</v>
      </c>
      <c r="Q1331" s="47">
        <f t="shared" si="1048"/>
        <v>4</v>
      </c>
      <c r="R1331" s="47" t="str">
        <f t="shared" si="1049"/>
        <v>30.4</v>
      </c>
      <c r="S1331" s="47"/>
      <c r="T1331" s="47"/>
      <c r="U1331" s="47"/>
      <c r="V1331" s="47"/>
      <c r="W1331" s="47"/>
      <c r="X1331" s="47"/>
      <c r="Y1331" s="47"/>
      <c r="Z1331" s="47"/>
    </row>
    <row r="1332" spans="1:26" s="10" customFormat="1" outlineLevel="1">
      <c r="A1332" s="115" t="str">
        <f t="shared" si="1054"/>
        <v/>
      </c>
      <c r="B1332" s="146" t="str">
        <f t="shared" si="1052"/>
        <v/>
      </c>
      <c r="C1332" s="123"/>
      <c r="D1332" s="124"/>
      <c r="E1332" s="152"/>
      <c r="F1332" s="119"/>
      <c r="G1332" s="119"/>
      <c r="H1332" s="119" t="str">
        <f t="shared" si="1055"/>
        <v/>
      </c>
      <c r="I1332" s="47"/>
      <c r="J1332" s="47"/>
      <c r="K1332" s="47"/>
      <c r="L1332" s="47">
        <f t="shared" si="1035"/>
        <v>0</v>
      </c>
      <c r="M1332" s="47">
        <f t="shared" si="1036"/>
        <v>517</v>
      </c>
      <c r="N1332" s="47"/>
      <c r="O1332" s="47">
        <f t="shared" si="1046"/>
        <v>30</v>
      </c>
      <c r="P1332" s="47">
        <f t="shared" si="1047"/>
        <v>0</v>
      </c>
      <c r="Q1332" s="47">
        <f t="shared" si="1048"/>
        <v>4</v>
      </c>
      <c r="R1332" s="47" t="str">
        <f t="shared" si="1049"/>
        <v>30.4</v>
      </c>
      <c r="S1332" s="47"/>
      <c r="T1332" s="47"/>
      <c r="U1332" s="47"/>
      <c r="V1332" s="47"/>
      <c r="W1332" s="47"/>
      <c r="X1332" s="47"/>
      <c r="Y1332" s="47"/>
      <c r="Z1332" s="47"/>
    </row>
    <row r="1333" spans="1:26" s="10" customFormat="1" ht="67.5" outlineLevel="1">
      <c r="A1333" s="115">
        <f t="shared" si="1054"/>
        <v>518</v>
      </c>
      <c r="B1333" s="146" t="str">
        <f t="shared" si="1052"/>
        <v>30.5</v>
      </c>
      <c r="C1333" s="125" t="s">
        <v>137</v>
      </c>
      <c r="D1333" s="117" t="s">
        <v>47</v>
      </c>
      <c r="E1333" s="119">
        <v>2</v>
      </c>
      <c r="F1333" s="119">
        <v>0</v>
      </c>
      <c r="G1333" s="119">
        <f>E1333*F1333</f>
        <v>0</v>
      </c>
      <c r="H1333" s="119" t="str">
        <f t="shared" si="1055"/>
        <v>vlastní</v>
      </c>
      <c r="I1333" s="47"/>
      <c r="J1333" s="47"/>
      <c r="K1333" s="47"/>
      <c r="L1333" s="47">
        <f t="shared" si="1035"/>
        <v>1</v>
      </c>
      <c r="M1333" s="47">
        <f t="shared" si="1036"/>
        <v>518</v>
      </c>
      <c r="N1333" s="47"/>
      <c r="O1333" s="47">
        <f t="shared" si="1046"/>
        <v>30</v>
      </c>
      <c r="P1333" s="47">
        <f t="shared" si="1047"/>
        <v>1</v>
      </c>
      <c r="Q1333" s="47">
        <f t="shared" si="1048"/>
        <v>5</v>
      </c>
      <c r="R1333" s="47" t="str">
        <f t="shared" si="1049"/>
        <v>30.5</v>
      </c>
      <c r="S1333" s="47"/>
      <c r="T1333" s="47"/>
      <c r="U1333" s="47"/>
      <c r="V1333" s="47"/>
      <c r="W1333" s="47"/>
      <c r="X1333" s="47"/>
      <c r="Y1333" s="47"/>
      <c r="Z1333" s="47"/>
    </row>
    <row r="1334" spans="1:26" s="10" customFormat="1" outlineLevel="1">
      <c r="A1334" s="115" t="str">
        <f t="shared" si="1054"/>
        <v/>
      </c>
      <c r="B1334" s="146" t="str">
        <f t="shared" si="1052"/>
        <v/>
      </c>
      <c r="C1334" s="125" t="s">
        <v>391</v>
      </c>
      <c r="D1334" s="117"/>
      <c r="E1334" s="119"/>
      <c r="F1334" s="119"/>
      <c r="G1334" s="119"/>
      <c r="H1334" s="119" t="str">
        <f t="shared" si="1055"/>
        <v/>
      </c>
      <c r="I1334" s="47"/>
      <c r="J1334" s="47"/>
      <c r="K1334" s="47"/>
      <c r="L1334" s="47">
        <f t="shared" si="1035"/>
        <v>0</v>
      </c>
      <c r="M1334" s="47">
        <f t="shared" si="1036"/>
        <v>518</v>
      </c>
      <c r="N1334" s="47"/>
      <c r="O1334" s="47">
        <f t="shared" si="1046"/>
        <v>30</v>
      </c>
      <c r="P1334" s="47">
        <f t="shared" si="1047"/>
        <v>0</v>
      </c>
      <c r="Q1334" s="47">
        <f t="shared" si="1048"/>
        <v>5</v>
      </c>
      <c r="R1334" s="47" t="str">
        <f t="shared" si="1049"/>
        <v>30.5</v>
      </c>
      <c r="S1334" s="47"/>
      <c r="T1334" s="47"/>
      <c r="U1334" s="47"/>
      <c r="V1334" s="47"/>
      <c r="W1334" s="47"/>
      <c r="X1334" s="47"/>
      <c r="Y1334" s="47"/>
      <c r="Z1334" s="47"/>
    </row>
    <row r="1335" spans="1:26" s="10" customFormat="1" outlineLevel="1">
      <c r="A1335" s="115" t="str">
        <f t="shared" si="1054"/>
        <v/>
      </c>
      <c r="B1335" s="146" t="str">
        <f t="shared" si="1052"/>
        <v/>
      </c>
      <c r="C1335" s="123"/>
      <c r="D1335" s="124"/>
      <c r="E1335" s="152"/>
      <c r="F1335" s="119"/>
      <c r="G1335" s="119"/>
      <c r="H1335" s="119" t="str">
        <f t="shared" si="1055"/>
        <v/>
      </c>
      <c r="I1335" s="47"/>
      <c r="J1335" s="47"/>
      <c r="K1335" s="47"/>
      <c r="L1335" s="47">
        <f t="shared" si="1035"/>
        <v>0</v>
      </c>
      <c r="M1335" s="47">
        <f t="shared" si="1036"/>
        <v>518</v>
      </c>
      <c r="N1335" s="47"/>
      <c r="O1335" s="47">
        <f t="shared" si="1046"/>
        <v>30</v>
      </c>
      <c r="P1335" s="47">
        <f t="shared" si="1047"/>
        <v>0</v>
      </c>
      <c r="Q1335" s="47">
        <f t="shared" si="1048"/>
        <v>5</v>
      </c>
      <c r="R1335" s="47" t="str">
        <f t="shared" si="1049"/>
        <v>30.5</v>
      </c>
      <c r="S1335" s="47"/>
      <c r="T1335" s="47"/>
      <c r="U1335" s="47"/>
      <c r="V1335" s="47"/>
      <c r="W1335" s="47"/>
      <c r="X1335" s="47"/>
      <c r="Y1335" s="47"/>
      <c r="Z1335" s="47"/>
    </row>
    <row r="1336" spans="1:26" s="10" customFormat="1" ht="56.25" outlineLevel="1">
      <c r="A1336" s="115">
        <f t="shared" si="1054"/>
        <v>519</v>
      </c>
      <c r="B1336" s="146" t="str">
        <f t="shared" si="1052"/>
        <v>30.6</v>
      </c>
      <c r="C1336" s="129" t="s">
        <v>58</v>
      </c>
      <c r="D1336" s="127" t="s">
        <v>45</v>
      </c>
      <c r="E1336" s="119">
        <v>144</v>
      </c>
      <c r="F1336" s="119">
        <v>0</v>
      </c>
      <c r="G1336" s="119">
        <f>E1336*F1336</f>
        <v>0</v>
      </c>
      <c r="H1336" s="119" t="str">
        <f t="shared" ref="H1336:H1339" si="1056">IF(ISBLANK(D1336),"","vlastní")</f>
        <v>vlastní</v>
      </c>
      <c r="I1336" s="47"/>
      <c r="J1336" s="47"/>
      <c r="K1336" s="47"/>
      <c r="L1336" s="47">
        <f t="shared" si="1035"/>
        <v>1</v>
      </c>
      <c r="M1336" s="47">
        <f t="shared" si="1036"/>
        <v>519</v>
      </c>
      <c r="N1336" s="47"/>
      <c r="O1336" s="47">
        <f t="shared" si="1046"/>
        <v>30</v>
      </c>
      <c r="P1336" s="47">
        <f t="shared" si="1047"/>
        <v>1</v>
      </c>
      <c r="Q1336" s="47">
        <f t="shared" si="1048"/>
        <v>6</v>
      </c>
      <c r="R1336" s="47" t="str">
        <f t="shared" si="1049"/>
        <v>30.6</v>
      </c>
      <c r="S1336" s="47"/>
      <c r="T1336" s="47"/>
      <c r="U1336" s="47"/>
      <c r="V1336" s="47"/>
      <c r="W1336" s="47"/>
      <c r="X1336" s="47"/>
      <c r="Y1336" s="47"/>
      <c r="Z1336" s="47"/>
    </row>
    <row r="1337" spans="1:26" s="10" customFormat="1" outlineLevel="1">
      <c r="A1337" s="115" t="str">
        <f t="shared" si="1054"/>
        <v/>
      </c>
      <c r="B1337" s="146" t="str">
        <f t="shared" si="1052"/>
        <v/>
      </c>
      <c r="C1337" s="123"/>
      <c r="D1337" s="128"/>
      <c r="E1337" s="152"/>
      <c r="F1337" s="119"/>
      <c r="G1337" s="119"/>
      <c r="H1337" s="119" t="str">
        <f t="shared" si="1056"/>
        <v/>
      </c>
      <c r="I1337" s="47"/>
      <c r="J1337" s="47"/>
      <c r="K1337" s="47"/>
      <c r="L1337" s="47">
        <f t="shared" si="1035"/>
        <v>0</v>
      </c>
      <c r="M1337" s="47">
        <f t="shared" si="1036"/>
        <v>519</v>
      </c>
      <c r="N1337" s="47"/>
      <c r="O1337" s="47">
        <f t="shared" si="1046"/>
        <v>30</v>
      </c>
      <c r="P1337" s="47">
        <f t="shared" si="1047"/>
        <v>0</v>
      </c>
      <c r="Q1337" s="47">
        <f t="shared" si="1048"/>
        <v>6</v>
      </c>
      <c r="R1337" s="47" t="str">
        <f t="shared" si="1049"/>
        <v>30.6</v>
      </c>
      <c r="S1337" s="47"/>
      <c r="T1337" s="47"/>
      <c r="U1337" s="47"/>
      <c r="V1337" s="47"/>
      <c r="W1337" s="47"/>
      <c r="X1337" s="47"/>
      <c r="Y1337" s="47"/>
      <c r="Z1337" s="47"/>
    </row>
    <row r="1338" spans="1:26" s="10" customFormat="1" ht="78.75" outlineLevel="1">
      <c r="A1338" s="115">
        <f t="shared" si="1054"/>
        <v>520</v>
      </c>
      <c r="B1338" s="146" t="str">
        <f t="shared" si="1052"/>
        <v>30.7</v>
      </c>
      <c r="C1338" s="129" t="s">
        <v>231</v>
      </c>
      <c r="D1338" s="127" t="s">
        <v>45</v>
      </c>
      <c r="E1338" s="119">
        <v>34</v>
      </c>
      <c r="F1338" s="119">
        <v>0</v>
      </c>
      <c r="G1338" s="119">
        <f>E1338*F1338</f>
        <v>0</v>
      </c>
      <c r="H1338" s="119" t="str">
        <f t="shared" si="1056"/>
        <v>vlastní</v>
      </c>
      <c r="I1338" s="47"/>
      <c r="J1338" s="47"/>
      <c r="K1338" s="47"/>
      <c r="L1338" s="47">
        <f t="shared" si="1035"/>
        <v>1</v>
      </c>
      <c r="M1338" s="47">
        <f t="shared" si="1036"/>
        <v>520</v>
      </c>
      <c r="N1338" s="47"/>
      <c r="O1338" s="47">
        <f t="shared" si="1046"/>
        <v>30</v>
      </c>
      <c r="P1338" s="47">
        <f t="shared" si="1047"/>
        <v>1</v>
      </c>
      <c r="Q1338" s="47">
        <f t="shared" si="1048"/>
        <v>7</v>
      </c>
      <c r="R1338" s="47" t="str">
        <f t="shared" si="1049"/>
        <v>30.7</v>
      </c>
      <c r="S1338" s="47"/>
      <c r="T1338" s="47"/>
      <c r="U1338" s="47"/>
      <c r="V1338" s="47"/>
      <c r="W1338" s="47"/>
      <c r="X1338" s="47"/>
      <c r="Y1338" s="47"/>
      <c r="Z1338" s="47"/>
    </row>
    <row r="1339" spans="1:26" s="10" customFormat="1" outlineLevel="1">
      <c r="A1339" s="115" t="str">
        <f t="shared" si="1054"/>
        <v/>
      </c>
      <c r="B1339" s="146" t="str">
        <f t="shared" si="1052"/>
        <v/>
      </c>
      <c r="C1339" s="123"/>
      <c r="D1339" s="128"/>
      <c r="E1339" s="152"/>
      <c r="F1339" s="119"/>
      <c r="G1339" s="119"/>
      <c r="H1339" s="119" t="str">
        <f t="shared" si="1056"/>
        <v/>
      </c>
      <c r="I1339" s="47"/>
      <c r="J1339" s="47"/>
      <c r="K1339" s="47"/>
      <c r="L1339" s="47">
        <f t="shared" si="1035"/>
        <v>0</v>
      </c>
      <c r="M1339" s="47">
        <f t="shared" si="1036"/>
        <v>520</v>
      </c>
      <c r="N1339" s="47"/>
      <c r="O1339" s="47">
        <f t="shared" si="1046"/>
        <v>30</v>
      </c>
      <c r="P1339" s="47">
        <f t="shared" si="1047"/>
        <v>0</v>
      </c>
      <c r="Q1339" s="47">
        <f t="shared" si="1048"/>
        <v>7</v>
      </c>
      <c r="R1339" s="47" t="str">
        <f t="shared" si="1049"/>
        <v>30.7</v>
      </c>
      <c r="S1339" s="47"/>
      <c r="T1339" s="47"/>
      <c r="U1339" s="47"/>
      <c r="V1339" s="47"/>
      <c r="W1339" s="47"/>
      <c r="X1339" s="47"/>
      <c r="Y1339" s="47"/>
      <c r="Z1339" s="47"/>
    </row>
    <row r="1340" spans="1:26" s="10" customFormat="1">
      <c r="A1340" s="111" t="s">
        <v>44</v>
      </c>
      <c r="B1340" s="155">
        <v>27</v>
      </c>
      <c r="C1340" s="112" t="s">
        <v>285</v>
      </c>
      <c r="D1340" s="113"/>
      <c r="E1340" s="114"/>
      <c r="F1340" s="114"/>
      <c r="G1340" s="114">
        <f>SUM(G1341:G1364)</f>
        <v>0</v>
      </c>
      <c r="H1340" s="114"/>
      <c r="I1340" s="47"/>
      <c r="J1340" s="47"/>
      <c r="K1340" s="47"/>
      <c r="L1340" s="47">
        <f t="shared" si="1035"/>
        <v>0</v>
      </c>
      <c r="M1340" s="47">
        <f t="shared" si="1036"/>
        <v>520</v>
      </c>
      <c r="N1340" s="47"/>
      <c r="O1340" s="47"/>
      <c r="P1340" s="47"/>
      <c r="Q1340" s="47"/>
      <c r="R1340" s="47"/>
      <c r="S1340" s="47"/>
      <c r="T1340" s="47"/>
      <c r="U1340" s="47"/>
      <c r="V1340" s="47"/>
      <c r="W1340" s="47"/>
      <c r="X1340" s="47"/>
      <c r="Y1340" s="47"/>
      <c r="Z1340" s="47"/>
    </row>
    <row r="1341" spans="1:26" s="10" customFormat="1" ht="56.25" outlineLevel="1">
      <c r="A1341" s="115">
        <f>IF(L1341=1,M1341,"")</f>
        <v>521</v>
      </c>
      <c r="B1341" s="146" t="str">
        <f>IF(P1341=1,R1341,"")</f>
        <v>31.1</v>
      </c>
      <c r="C1341" s="116" t="s">
        <v>289</v>
      </c>
      <c r="D1341" s="117" t="s">
        <v>47</v>
      </c>
      <c r="E1341" s="119">
        <v>21</v>
      </c>
      <c r="F1341" s="119">
        <v>0</v>
      </c>
      <c r="G1341" s="119">
        <f>E1341*F1341</f>
        <v>0</v>
      </c>
      <c r="H1341" s="119" t="str">
        <f>IF(ISBLANK(D1341),"","vlastní")</f>
        <v>vlastní</v>
      </c>
      <c r="I1341" s="47"/>
      <c r="J1341" s="47"/>
      <c r="K1341" s="47"/>
      <c r="L1341" s="47">
        <f t="shared" si="1035"/>
        <v>1</v>
      </c>
      <c r="M1341" s="47">
        <f t="shared" si="1036"/>
        <v>521</v>
      </c>
      <c r="N1341" s="47"/>
      <c r="O1341" s="188">
        <v>31</v>
      </c>
      <c r="P1341" s="47">
        <f>IF(ISTEXT(D1341),1,0)</f>
        <v>1</v>
      </c>
      <c r="Q1341" s="47">
        <f>P1341+Q1340</f>
        <v>1</v>
      </c>
      <c r="R1341" s="47" t="str">
        <f>CONCATENATE(O1341,".",Q1341)</f>
        <v>31.1</v>
      </c>
      <c r="S1341" s="47"/>
      <c r="T1341" s="47"/>
      <c r="U1341" s="47"/>
      <c r="V1341" s="47"/>
      <c r="W1341" s="47"/>
      <c r="X1341" s="47"/>
      <c r="Y1341" s="47"/>
      <c r="Z1341" s="47"/>
    </row>
    <row r="1342" spans="1:26" s="10" customFormat="1" ht="78.75" outlineLevel="1">
      <c r="A1342" s="115" t="str">
        <f>IF(L1342=1,M1342,"")</f>
        <v/>
      </c>
      <c r="B1342" s="146" t="str">
        <f t="shared" ref="B1342:B1345" si="1057">IF(P1342=1,R1342,"")</f>
        <v/>
      </c>
      <c r="C1342" s="120" t="s">
        <v>286</v>
      </c>
      <c r="D1342" s="117"/>
      <c r="E1342" s="119"/>
      <c r="F1342" s="119"/>
      <c r="G1342" s="119"/>
      <c r="H1342" s="119" t="str">
        <f t="shared" ref="H1342:H1345" si="1058">IF(ISBLANK(D1342),"","vlastní")</f>
        <v/>
      </c>
      <c r="I1342" s="47"/>
      <c r="J1342" s="47"/>
      <c r="K1342" s="47"/>
      <c r="L1342" s="47">
        <f t="shared" si="1035"/>
        <v>0</v>
      </c>
      <c r="M1342" s="47">
        <f t="shared" si="1036"/>
        <v>521</v>
      </c>
      <c r="N1342" s="47"/>
      <c r="O1342" s="47">
        <f>O1341</f>
        <v>31</v>
      </c>
      <c r="P1342" s="47">
        <f t="shared" ref="P1342" si="1059">IF(ISTEXT(D1342),1,0)</f>
        <v>0</v>
      </c>
      <c r="Q1342" s="47">
        <f t="shared" ref="Q1342" si="1060">P1342+Q1341</f>
        <v>1</v>
      </c>
      <c r="R1342" s="47" t="str">
        <f t="shared" ref="R1342" si="1061">CONCATENATE(O1342,".",Q1342)</f>
        <v>31.1</v>
      </c>
      <c r="S1342" s="47"/>
      <c r="T1342" s="47"/>
      <c r="U1342" s="47"/>
      <c r="V1342" s="47"/>
      <c r="W1342" s="47"/>
      <c r="X1342" s="47"/>
      <c r="Y1342" s="47"/>
      <c r="Z1342" s="47"/>
    </row>
    <row r="1343" spans="1:26" s="10" customFormat="1" ht="56.25" outlineLevel="1">
      <c r="A1343" s="115" t="str">
        <f t="shared" ref="A1343:A1345" si="1062">IF(L1343=1,M1343,"")</f>
        <v/>
      </c>
      <c r="B1343" s="146" t="str">
        <f t="shared" si="1057"/>
        <v/>
      </c>
      <c r="C1343" s="121" t="s">
        <v>287</v>
      </c>
      <c r="D1343" s="117"/>
      <c r="E1343" s="119"/>
      <c r="F1343" s="119"/>
      <c r="G1343" s="119"/>
      <c r="H1343" s="119" t="str">
        <f t="shared" si="1058"/>
        <v/>
      </c>
      <c r="I1343" s="47"/>
      <c r="J1343" s="47"/>
      <c r="K1343" s="47"/>
      <c r="L1343" s="47">
        <f t="shared" si="1035"/>
        <v>0</v>
      </c>
      <c r="M1343" s="47">
        <f t="shared" si="1036"/>
        <v>521</v>
      </c>
      <c r="N1343" s="47"/>
      <c r="O1343" s="47">
        <f t="shared" ref="O1343:O1364" si="1063">O1342</f>
        <v>31</v>
      </c>
      <c r="P1343" s="47">
        <f t="shared" ref="P1343:P1364" si="1064">IF(ISTEXT(D1343),1,0)</f>
        <v>0</v>
      </c>
      <c r="Q1343" s="47">
        <f t="shared" ref="Q1343:Q1364" si="1065">P1343+Q1342</f>
        <v>1</v>
      </c>
      <c r="R1343" s="47" t="str">
        <f t="shared" ref="R1343:R1364" si="1066">CONCATENATE(O1343,".",Q1343)</f>
        <v>31.1</v>
      </c>
      <c r="S1343" s="47"/>
      <c r="T1343" s="47"/>
      <c r="U1343" s="47"/>
      <c r="V1343" s="47"/>
      <c r="W1343" s="47"/>
      <c r="X1343" s="47"/>
      <c r="Y1343" s="47"/>
      <c r="Z1343" s="47"/>
    </row>
    <row r="1344" spans="1:26" s="10" customFormat="1" ht="56.25" outlineLevel="1">
      <c r="A1344" s="115" t="str">
        <f t="shared" si="1062"/>
        <v/>
      </c>
      <c r="B1344" s="146" t="str">
        <f t="shared" si="1057"/>
        <v/>
      </c>
      <c r="C1344" s="122" t="s">
        <v>288</v>
      </c>
      <c r="D1344" s="117"/>
      <c r="E1344" s="119"/>
      <c r="F1344" s="119"/>
      <c r="G1344" s="119"/>
      <c r="H1344" s="119" t="str">
        <f t="shared" si="1058"/>
        <v/>
      </c>
      <c r="I1344" s="47"/>
      <c r="J1344" s="47"/>
      <c r="K1344" s="47"/>
      <c r="L1344" s="47">
        <f t="shared" si="1035"/>
        <v>0</v>
      </c>
      <c r="M1344" s="47">
        <f t="shared" si="1036"/>
        <v>521</v>
      </c>
      <c r="N1344" s="47"/>
      <c r="O1344" s="47">
        <f t="shared" si="1063"/>
        <v>31</v>
      </c>
      <c r="P1344" s="47">
        <f t="shared" si="1064"/>
        <v>0</v>
      </c>
      <c r="Q1344" s="47">
        <f t="shared" si="1065"/>
        <v>1</v>
      </c>
      <c r="R1344" s="47" t="str">
        <f t="shared" si="1066"/>
        <v>31.1</v>
      </c>
      <c r="S1344" s="47"/>
      <c r="T1344" s="47"/>
      <c r="U1344" s="47"/>
      <c r="V1344" s="47"/>
      <c r="W1344" s="47"/>
      <c r="X1344" s="47"/>
      <c r="Y1344" s="47"/>
      <c r="Z1344" s="47"/>
    </row>
    <row r="1345" spans="1:26" s="10" customFormat="1" outlineLevel="1">
      <c r="A1345" s="115" t="str">
        <f t="shared" si="1062"/>
        <v/>
      </c>
      <c r="B1345" s="146" t="str">
        <f t="shared" si="1057"/>
        <v/>
      </c>
      <c r="C1345" s="126" t="s">
        <v>135</v>
      </c>
      <c r="D1345" s="186"/>
      <c r="E1345" s="153"/>
      <c r="F1345" s="119"/>
      <c r="G1345" s="119"/>
      <c r="H1345" s="119" t="str">
        <f t="shared" si="1058"/>
        <v/>
      </c>
      <c r="I1345" s="47"/>
      <c r="J1345" s="47"/>
      <c r="K1345" s="47"/>
      <c r="L1345" s="47">
        <f t="shared" si="1035"/>
        <v>0</v>
      </c>
      <c r="M1345" s="47">
        <f t="shared" si="1036"/>
        <v>521</v>
      </c>
      <c r="N1345" s="47"/>
      <c r="O1345" s="47">
        <f t="shared" si="1063"/>
        <v>31</v>
      </c>
      <c r="P1345" s="47">
        <f t="shared" si="1064"/>
        <v>0</v>
      </c>
      <c r="Q1345" s="47">
        <f t="shared" si="1065"/>
        <v>1</v>
      </c>
      <c r="R1345" s="47" t="str">
        <f t="shared" si="1066"/>
        <v>31.1</v>
      </c>
      <c r="S1345" s="47"/>
      <c r="T1345" s="47"/>
      <c r="U1345" s="47"/>
      <c r="V1345" s="47"/>
      <c r="W1345" s="47"/>
      <c r="X1345" s="47"/>
      <c r="Y1345" s="47"/>
      <c r="Z1345" s="47"/>
    </row>
    <row r="1346" spans="1:26" s="10" customFormat="1" outlineLevel="1">
      <c r="A1346" s="115" t="str">
        <f t="shared" ref="A1346" si="1067">IF(L1346=1,M1346,"")</f>
        <v/>
      </c>
      <c r="B1346" s="146" t="str">
        <f t="shared" ref="B1346" si="1068">IF(P1346=1,R1346,"")</f>
        <v/>
      </c>
      <c r="C1346" s="123"/>
      <c r="D1346" s="128"/>
      <c r="E1346" s="152"/>
      <c r="F1346" s="119"/>
      <c r="G1346" s="119"/>
      <c r="H1346" s="119" t="str">
        <f t="shared" ref="H1346" si="1069">IF(ISBLANK(D1346),"","vlastní")</f>
        <v/>
      </c>
      <c r="I1346" s="47"/>
      <c r="J1346" s="47"/>
      <c r="K1346" s="47"/>
      <c r="L1346" s="47">
        <f t="shared" si="1035"/>
        <v>0</v>
      </c>
      <c r="M1346" s="47">
        <f t="shared" si="1036"/>
        <v>521</v>
      </c>
      <c r="N1346" s="47"/>
      <c r="O1346" s="47">
        <f t="shared" si="1063"/>
        <v>31</v>
      </c>
      <c r="P1346" s="47">
        <f t="shared" si="1064"/>
        <v>0</v>
      </c>
      <c r="Q1346" s="47">
        <f t="shared" si="1065"/>
        <v>1</v>
      </c>
      <c r="R1346" s="47" t="str">
        <f t="shared" si="1066"/>
        <v>31.1</v>
      </c>
      <c r="S1346" s="47"/>
      <c r="T1346" s="47"/>
      <c r="U1346" s="47"/>
      <c r="V1346" s="47"/>
      <c r="W1346" s="47"/>
      <c r="X1346" s="47"/>
      <c r="Y1346" s="47"/>
      <c r="Z1346" s="47"/>
    </row>
    <row r="1347" spans="1:26" s="10" customFormat="1" ht="56.25" outlineLevel="1">
      <c r="A1347" s="115">
        <f>IF(L1347=1,M1347,"")</f>
        <v>522</v>
      </c>
      <c r="B1347" s="146" t="str">
        <f>IF(P1347=1,R1347,"")</f>
        <v>31.2</v>
      </c>
      <c r="C1347" s="120" t="s">
        <v>290</v>
      </c>
      <c r="D1347" s="117" t="s">
        <v>47</v>
      </c>
      <c r="E1347" s="119">
        <v>14</v>
      </c>
      <c r="F1347" s="119">
        <v>0</v>
      </c>
      <c r="G1347" s="119">
        <f>E1347*F1347</f>
        <v>0</v>
      </c>
      <c r="H1347" s="119" t="str">
        <f>IF(ISBLANK(D1347),"","vlastní")</f>
        <v>vlastní</v>
      </c>
      <c r="I1347" s="47"/>
      <c r="J1347" s="47"/>
      <c r="K1347" s="47"/>
      <c r="L1347" s="47">
        <f t="shared" si="1035"/>
        <v>1</v>
      </c>
      <c r="M1347" s="47">
        <f t="shared" si="1036"/>
        <v>522</v>
      </c>
      <c r="N1347" s="47"/>
      <c r="O1347" s="47">
        <f t="shared" si="1063"/>
        <v>31</v>
      </c>
      <c r="P1347" s="47">
        <f t="shared" si="1064"/>
        <v>1</v>
      </c>
      <c r="Q1347" s="47">
        <f t="shared" si="1065"/>
        <v>2</v>
      </c>
      <c r="R1347" s="47" t="str">
        <f t="shared" si="1066"/>
        <v>31.2</v>
      </c>
      <c r="S1347" s="47"/>
      <c r="T1347" s="47"/>
      <c r="U1347" s="47"/>
      <c r="V1347" s="47"/>
      <c r="W1347" s="47"/>
      <c r="X1347" s="47"/>
      <c r="Y1347" s="47"/>
      <c r="Z1347" s="47"/>
    </row>
    <row r="1348" spans="1:26" s="10" customFormat="1" ht="78.75" outlineLevel="1">
      <c r="A1348" s="115" t="str">
        <f>IF(L1348=1,M1348,"")</f>
        <v/>
      </c>
      <c r="B1348" s="146" t="str">
        <f t="shared" ref="B1348:B1352" si="1070">IF(P1348=1,R1348,"")</f>
        <v/>
      </c>
      <c r="C1348" s="120" t="s">
        <v>286</v>
      </c>
      <c r="D1348" s="117"/>
      <c r="E1348" s="119"/>
      <c r="F1348" s="119"/>
      <c r="G1348" s="119"/>
      <c r="H1348" s="119" t="str">
        <f t="shared" ref="H1348:H1351" si="1071">IF(ISBLANK(D1348),"","vlastní")</f>
        <v/>
      </c>
      <c r="I1348" s="47"/>
      <c r="J1348" s="47"/>
      <c r="K1348" s="47"/>
      <c r="L1348" s="47">
        <f t="shared" si="1035"/>
        <v>0</v>
      </c>
      <c r="M1348" s="47">
        <f t="shared" si="1036"/>
        <v>522</v>
      </c>
      <c r="N1348" s="47"/>
      <c r="O1348" s="47">
        <f t="shared" si="1063"/>
        <v>31</v>
      </c>
      <c r="P1348" s="47">
        <f t="shared" si="1064"/>
        <v>0</v>
      </c>
      <c r="Q1348" s="47">
        <f t="shared" si="1065"/>
        <v>2</v>
      </c>
      <c r="R1348" s="47" t="str">
        <f t="shared" si="1066"/>
        <v>31.2</v>
      </c>
      <c r="S1348" s="47"/>
      <c r="T1348" s="47"/>
      <c r="U1348" s="47"/>
      <c r="V1348" s="47"/>
      <c r="W1348" s="47"/>
      <c r="X1348" s="47"/>
      <c r="Y1348" s="47"/>
      <c r="Z1348" s="47"/>
    </row>
    <row r="1349" spans="1:26" s="10" customFormat="1" ht="56.25" outlineLevel="1">
      <c r="A1349" s="115" t="str">
        <f t="shared" ref="A1349:A1352" si="1072">IF(L1349=1,M1349,"")</f>
        <v/>
      </c>
      <c r="B1349" s="146" t="str">
        <f t="shared" si="1070"/>
        <v/>
      </c>
      <c r="C1349" s="121" t="s">
        <v>287</v>
      </c>
      <c r="D1349" s="117"/>
      <c r="E1349" s="119"/>
      <c r="F1349" s="119"/>
      <c r="G1349" s="119"/>
      <c r="H1349" s="119" t="str">
        <f t="shared" si="1071"/>
        <v/>
      </c>
      <c r="I1349" s="47"/>
      <c r="J1349" s="47"/>
      <c r="K1349" s="47"/>
      <c r="L1349" s="47">
        <f t="shared" si="1035"/>
        <v>0</v>
      </c>
      <c r="M1349" s="47">
        <f t="shared" si="1036"/>
        <v>522</v>
      </c>
      <c r="N1349" s="47"/>
      <c r="O1349" s="47">
        <f t="shared" si="1063"/>
        <v>31</v>
      </c>
      <c r="P1349" s="47">
        <f t="shared" si="1064"/>
        <v>0</v>
      </c>
      <c r="Q1349" s="47">
        <f t="shared" si="1065"/>
        <v>2</v>
      </c>
      <c r="R1349" s="47" t="str">
        <f t="shared" si="1066"/>
        <v>31.2</v>
      </c>
      <c r="S1349" s="47"/>
      <c r="T1349" s="47"/>
      <c r="U1349" s="47"/>
      <c r="V1349" s="47"/>
      <c r="W1349" s="47"/>
      <c r="X1349" s="47"/>
      <c r="Y1349" s="47"/>
      <c r="Z1349" s="47"/>
    </row>
    <row r="1350" spans="1:26" s="10" customFormat="1" ht="56.25" outlineLevel="1">
      <c r="A1350" s="115" t="str">
        <f t="shared" si="1072"/>
        <v/>
      </c>
      <c r="B1350" s="146" t="str">
        <f t="shared" si="1070"/>
        <v/>
      </c>
      <c r="C1350" s="122" t="s">
        <v>288</v>
      </c>
      <c r="D1350" s="117"/>
      <c r="E1350" s="119"/>
      <c r="F1350" s="119"/>
      <c r="G1350" s="119"/>
      <c r="H1350" s="119" t="str">
        <f t="shared" si="1071"/>
        <v/>
      </c>
      <c r="I1350" s="47"/>
      <c r="J1350" s="47"/>
      <c r="K1350" s="47"/>
      <c r="L1350" s="47">
        <f t="shared" si="1035"/>
        <v>0</v>
      </c>
      <c r="M1350" s="47">
        <f t="shared" si="1036"/>
        <v>522</v>
      </c>
      <c r="N1350" s="47"/>
      <c r="O1350" s="47">
        <f t="shared" si="1063"/>
        <v>31</v>
      </c>
      <c r="P1350" s="47">
        <f t="shared" si="1064"/>
        <v>0</v>
      </c>
      <c r="Q1350" s="47">
        <f t="shared" si="1065"/>
        <v>2</v>
      </c>
      <c r="R1350" s="47" t="str">
        <f t="shared" si="1066"/>
        <v>31.2</v>
      </c>
      <c r="S1350" s="47"/>
      <c r="T1350" s="47"/>
      <c r="U1350" s="47"/>
      <c r="V1350" s="47"/>
      <c r="W1350" s="47"/>
      <c r="X1350" s="47"/>
      <c r="Y1350" s="47"/>
      <c r="Z1350" s="47"/>
    </row>
    <row r="1351" spans="1:26" s="10" customFormat="1" outlineLevel="1">
      <c r="A1351" s="115" t="str">
        <f t="shared" si="1072"/>
        <v/>
      </c>
      <c r="B1351" s="146" t="str">
        <f t="shared" si="1070"/>
        <v/>
      </c>
      <c r="C1351" s="126" t="s">
        <v>135</v>
      </c>
      <c r="D1351" s="186"/>
      <c r="E1351" s="153"/>
      <c r="F1351" s="119"/>
      <c r="G1351" s="119"/>
      <c r="H1351" s="119" t="str">
        <f t="shared" si="1071"/>
        <v/>
      </c>
      <c r="I1351" s="47"/>
      <c r="J1351" s="47"/>
      <c r="K1351" s="47"/>
      <c r="L1351" s="47">
        <f t="shared" si="1035"/>
        <v>0</v>
      </c>
      <c r="M1351" s="47">
        <f t="shared" si="1036"/>
        <v>522</v>
      </c>
      <c r="N1351" s="47"/>
      <c r="O1351" s="47">
        <f t="shared" si="1063"/>
        <v>31</v>
      </c>
      <c r="P1351" s="47">
        <f t="shared" si="1064"/>
        <v>0</v>
      </c>
      <c r="Q1351" s="47">
        <f t="shared" si="1065"/>
        <v>2</v>
      </c>
      <c r="R1351" s="47" t="str">
        <f t="shared" si="1066"/>
        <v>31.2</v>
      </c>
      <c r="S1351" s="47"/>
      <c r="T1351" s="47"/>
      <c r="U1351" s="47"/>
      <c r="V1351" s="47"/>
      <c r="W1351" s="47"/>
      <c r="X1351" s="47"/>
      <c r="Y1351" s="47"/>
      <c r="Z1351" s="47"/>
    </row>
    <row r="1352" spans="1:26" s="10" customFormat="1" outlineLevel="1">
      <c r="A1352" s="115" t="str">
        <f t="shared" si="1072"/>
        <v/>
      </c>
      <c r="B1352" s="146" t="str">
        <f t="shared" si="1070"/>
        <v/>
      </c>
      <c r="C1352" s="123"/>
      <c r="D1352" s="124"/>
      <c r="E1352" s="152"/>
      <c r="F1352" s="119"/>
      <c r="G1352" s="119"/>
      <c r="H1352" s="119"/>
      <c r="I1352" s="47"/>
      <c r="J1352" s="47"/>
      <c r="K1352" s="47"/>
      <c r="L1352" s="47">
        <f t="shared" si="1035"/>
        <v>0</v>
      </c>
      <c r="M1352" s="47">
        <f t="shared" si="1036"/>
        <v>522</v>
      </c>
      <c r="N1352" s="47"/>
      <c r="O1352" s="47">
        <f t="shared" si="1063"/>
        <v>31</v>
      </c>
      <c r="P1352" s="47">
        <f t="shared" si="1064"/>
        <v>0</v>
      </c>
      <c r="Q1352" s="47">
        <f t="shared" si="1065"/>
        <v>2</v>
      </c>
      <c r="R1352" s="47" t="str">
        <f t="shared" si="1066"/>
        <v>31.2</v>
      </c>
      <c r="S1352" s="47"/>
      <c r="T1352" s="47"/>
      <c r="U1352" s="47"/>
      <c r="V1352" s="47"/>
      <c r="W1352" s="47"/>
      <c r="X1352" s="47"/>
      <c r="Y1352" s="47"/>
      <c r="Z1352" s="47"/>
    </row>
    <row r="1353" spans="1:26" s="10" customFormat="1" ht="56.25" outlineLevel="1">
      <c r="A1353" s="115">
        <f>IF(L1353=1,M1353,"")</f>
        <v>523</v>
      </c>
      <c r="B1353" s="146" t="str">
        <f>IF(P1353=1,R1353,"")</f>
        <v>31.3</v>
      </c>
      <c r="C1353" s="120" t="s">
        <v>291</v>
      </c>
      <c r="D1353" s="117" t="s">
        <v>47</v>
      </c>
      <c r="E1353" s="119">
        <v>2</v>
      </c>
      <c r="F1353" s="119">
        <v>0</v>
      </c>
      <c r="G1353" s="119">
        <f>E1353*F1353</f>
        <v>0</v>
      </c>
      <c r="H1353" s="119" t="str">
        <f>IF(ISBLANK(D1353),"","vlastní")</f>
        <v>vlastní</v>
      </c>
      <c r="I1353" s="47"/>
      <c r="J1353" s="47"/>
      <c r="K1353" s="47"/>
      <c r="L1353" s="47">
        <f t="shared" si="1035"/>
        <v>1</v>
      </c>
      <c r="M1353" s="47">
        <f t="shared" si="1036"/>
        <v>523</v>
      </c>
      <c r="N1353" s="47"/>
      <c r="O1353" s="47">
        <f t="shared" si="1063"/>
        <v>31</v>
      </c>
      <c r="P1353" s="47">
        <f t="shared" si="1064"/>
        <v>1</v>
      </c>
      <c r="Q1353" s="47">
        <f t="shared" si="1065"/>
        <v>3</v>
      </c>
      <c r="R1353" s="47" t="str">
        <f t="shared" si="1066"/>
        <v>31.3</v>
      </c>
      <c r="S1353" s="47"/>
      <c r="T1353" s="47"/>
      <c r="U1353" s="47"/>
      <c r="V1353" s="47"/>
      <c r="W1353" s="47"/>
      <c r="X1353" s="47"/>
      <c r="Y1353" s="47"/>
      <c r="Z1353" s="47"/>
    </row>
    <row r="1354" spans="1:26" s="10" customFormat="1" ht="78.75" outlineLevel="1">
      <c r="A1354" s="115" t="str">
        <f>IF(L1354=1,M1354,"")</f>
        <v/>
      </c>
      <c r="B1354" s="146" t="str">
        <f t="shared" ref="B1354:B1358" si="1073">IF(P1354=1,R1354,"")</f>
        <v/>
      </c>
      <c r="C1354" s="120" t="s">
        <v>286</v>
      </c>
      <c r="D1354" s="117"/>
      <c r="E1354" s="119"/>
      <c r="F1354" s="119"/>
      <c r="G1354" s="119"/>
      <c r="H1354" s="119" t="str">
        <f t="shared" ref="H1354:H1358" si="1074">IF(ISBLANK(D1354),"","vlastní")</f>
        <v/>
      </c>
      <c r="I1354" s="47"/>
      <c r="J1354" s="47"/>
      <c r="K1354" s="47"/>
      <c r="L1354" s="47">
        <f t="shared" si="1035"/>
        <v>0</v>
      </c>
      <c r="M1354" s="47">
        <f t="shared" si="1036"/>
        <v>523</v>
      </c>
      <c r="N1354" s="47"/>
      <c r="O1354" s="47">
        <f t="shared" si="1063"/>
        <v>31</v>
      </c>
      <c r="P1354" s="47">
        <f t="shared" si="1064"/>
        <v>0</v>
      </c>
      <c r="Q1354" s="47">
        <f t="shared" si="1065"/>
        <v>3</v>
      </c>
      <c r="R1354" s="47" t="str">
        <f t="shared" si="1066"/>
        <v>31.3</v>
      </c>
      <c r="S1354" s="47"/>
      <c r="T1354" s="47"/>
      <c r="U1354" s="47"/>
      <c r="V1354" s="47"/>
      <c r="W1354" s="47"/>
      <c r="X1354" s="47"/>
      <c r="Y1354" s="47"/>
      <c r="Z1354" s="47"/>
    </row>
    <row r="1355" spans="1:26" s="10" customFormat="1" ht="56.25" outlineLevel="1">
      <c r="A1355" s="115" t="str">
        <f t="shared" ref="A1355:A1358" si="1075">IF(L1355=1,M1355,"")</f>
        <v/>
      </c>
      <c r="B1355" s="146" t="str">
        <f t="shared" si="1073"/>
        <v/>
      </c>
      <c r="C1355" s="121" t="s">
        <v>287</v>
      </c>
      <c r="D1355" s="117"/>
      <c r="E1355" s="119"/>
      <c r="F1355" s="119"/>
      <c r="G1355" s="119"/>
      <c r="H1355" s="119" t="str">
        <f t="shared" si="1074"/>
        <v/>
      </c>
      <c r="I1355" s="47"/>
      <c r="J1355" s="47"/>
      <c r="K1355" s="47"/>
      <c r="L1355" s="47">
        <f t="shared" si="1035"/>
        <v>0</v>
      </c>
      <c r="M1355" s="47">
        <f t="shared" si="1036"/>
        <v>523</v>
      </c>
      <c r="N1355" s="47"/>
      <c r="O1355" s="47">
        <f t="shared" si="1063"/>
        <v>31</v>
      </c>
      <c r="P1355" s="47">
        <f t="shared" si="1064"/>
        <v>0</v>
      </c>
      <c r="Q1355" s="47">
        <f t="shared" si="1065"/>
        <v>3</v>
      </c>
      <c r="R1355" s="47" t="str">
        <f t="shared" si="1066"/>
        <v>31.3</v>
      </c>
      <c r="S1355" s="47"/>
      <c r="T1355" s="47"/>
      <c r="U1355" s="47"/>
      <c r="V1355" s="47"/>
      <c r="W1355" s="47"/>
      <c r="X1355" s="47"/>
      <c r="Y1355" s="47"/>
      <c r="Z1355" s="47"/>
    </row>
    <row r="1356" spans="1:26" s="10" customFormat="1" ht="56.25" outlineLevel="1">
      <c r="A1356" s="115" t="str">
        <f t="shared" si="1075"/>
        <v/>
      </c>
      <c r="B1356" s="146" t="str">
        <f t="shared" si="1073"/>
        <v/>
      </c>
      <c r="C1356" s="122" t="s">
        <v>288</v>
      </c>
      <c r="D1356" s="117"/>
      <c r="E1356" s="119"/>
      <c r="F1356" s="119"/>
      <c r="G1356" s="119"/>
      <c r="H1356" s="119" t="str">
        <f t="shared" si="1074"/>
        <v/>
      </c>
      <c r="I1356" s="47"/>
      <c r="J1356" s="47"/>
      <c r="K1356" s="47"/>
      <c r="L1356" s="47">
        <f t="shared" si="1035"/>
        <v>0</v>
      </c>
      <c r="M1356" s="47">
        <f t="shared" si="1036"/>
        <v>523</v>
      </c>
      <c r="N1356" s="47"/>
      <c r="O1356" s="47">
        <f t="shared" si="1063"/>
        <v>31</v>
      </c>
      <c r="P1356" s="47">
        <f t="shared" si="1064"/>
        <v>0</v>
      </c>
      <c r="Q1356" s="47">
        <f t="shared" si="1065"/>
        <v>3</v>
      </c>
      <c r="R1356" s="47" t="str">
        <f t="shared" si="1066"/>
        <v>31.3</v>
      </c>
      <c r="S1356" s="47"/>
      <c r="T1356" s="47"/>
      <c r="U1356" s="47"/>
      <c r="V1356" s="47"/>
      <c r="W1356" s="47"/>
      <c r="X1356" s="47"/>
      <c r="Y1356" s="47"/>
      <c r="Z1356" s="47"/>
    </row>
    <row r="1357" spans="1:26" s="10" customFormat="1" outlineLevel="1">
      <c r="A1357" s="115" t="str">
        <f t="shared" si="1075"/>
        <v/>
      </c>
      <c r="B1357" s="146" t="str">
        <f t="shared" si="1073"/>
        <v/>
      </c>
      <c r="C1357" s="126" t="s">
        <v>135</v>
      </c>
      <c r="D1357" s="186"/>
      <c r="E1357" s="153"/>
      <c r="F1357" s="119"/>
      <c r="G1357" s="119"/>
      <c r="H1357" s="119" t="str">
        <f t="shared" si="1074"/>
        <v/>
      </c>
      <c r="I1357" s="47"/>
      <c r="J1357" s="47"/>
      <c r="K1357" s="47"/>
      <c r="L1357" s="47">
        <f t="shared" si="1035"/>
        <v>0</v>
      </c>
      <c r="M1357" s="47">
        <f t="shared" si="1036"/>
        <v>523</v>
      </c>
      <c r="N1357" s="47"/>
      <c r="O1357" s="47">
        <f t="shared" si="1063"/>
        <v>31</v>
      </c>
      <c r="P1357" s="47">
        <f t="shared" si="1064"/>
        <v>0</v>
      </c>
      <c r="Q1357" s="47">
        <f t="shared" si="1065"/>
        <v>3</v>
      </c>
      <c r="R1357" s="47" t="str">
        <f t="shared" si="1066"/>
        <v>31.3</v>
      </c>
      <c r="S1357" s="47"/>
      <c r="T1357" s="47"/>
      <c r="U1357" s="47"/>
      <c r="V1357" s="47"/>
      <c r="W1357" s="47"/>
      <c r="X1357" s="47"/>
      <c r="Y1357" s="47"/>
      <c r="Z1357" s="47"/>
    </row>
    <row r="1358" spans="1:26" s="10" customFormat="1" outlineLevel="1">
      <c r="A1358" s="115" t="str">
        <f t="shared" si="1075"/>
        <v/>
      </c>
      <c r="B1358" s="146" t="str">
        <f t="shared" si="1073"/>
        <v/>
      </c>
      <c r="C1358" s="123"/>
      <c r="D1358" s="124"/>
      <c r="E1358" s="152"/>
      <c r="F1358" s="119"/>
      <c r="G1358" s="119"/>
      <c r="H1358" s="119" t="str">
        <f t="shared" si="1074"/>
        <v/>
      </c>
      <c r="I1358" s="47"/>
      <c r="J1358" s="47"/>
      <c r="K1358" s="47"/>
      <c r="L1358" s="47">
        <f t="shared" si="1035"/>
        <v>0</v>
      </c>
      <c r="M1358" s="47">
        <f t="shared" si="1036"/>
        <v>523</v>
      </c>
      <c r="N1358" s="47"/>
      <c r="O1358" s="47">
        <f t="shared" si="1063"/>
        <v>31</v>
      </c>
      <c r="P1358" s="47">
        <f t="shared" si="1064"/>
        <v>0</v>
      </c>
      <c r="Q1358" s="47">
        <f t="shared" si="1065"/>
        <v>3</v>
      </c>
      <c r="R1358" s="47" t="str">
        <f t="shared" si="1066"/>
        <v>31.3</v>
      </c>
      <c r="S1358" s="47"/>
      <c r="T1358" s="47"/>
      <c r="U1358" s="47"/>
      <c r="V1358" s="47"/>
      <c r="W1358" s="47"/>
      <c r="X1358" s="47"/>
      <c r="Y1358" s="47"/>
      <c r="Z1358" s="47"/>
    </row>
    <row r="1359" spans="1:26" s="10" customFormat="1" ht="56.25" outlineLevel="1">
      <c r="A1359" s="115">
        <f>IF(L1359=1,M1359,"")</f>
        <v>524</v>
      </c>
      <c r="B1359" s="146" t="str">
        <f>IF(P1359=1,R1359,"")</f>
        <v>31.4</v>
      </c>
      <c r="C1359" s="120" t="s">
        <v>292</v>
      </c>
      <c r="D1359" s="117" t="s">
        <v>47</v>
      </c>
      <c r="E1359" s="119">
        <v>4</v>
      </c>
      <c r="F1359" s="119">
        <v>0</v>
      </c>
      <c r="G1359" s="119">
        <f>E1359*F1359</f>
        <v>0</v>
      </c>
      <c r="H1359" s="119" t="str">
        <f>IF(ISBLANK(D1359),"","vlastní")</f>
        <v>vlastní</v>
      </c>
      <c r="I1359" s="47"/>
      <c r="J1359" s="47"/>
      <c r="K1359" s="47"/>
      <c r="L1359" s="47">
        <f t="shared" si="1035"/>
        <v>1</v>
      </c>
      <c r="M1359" s="47">
        <f t="shared" si="1036"/>
        <v>524</v>
      </c>
      <c r="N1359" s="47"/>
      <c r="O1359" s="47">
        <f t="shared" si="1063"/>
        <v>31</v>
      </c>
      <c r="P1359" s="47">
        <f t="shared" si="1064"/>
        <v>1</v>
      </c>
      <c r="Q1359" s="47">
        <f t="shared" si="1065"/>
        <v>4</v>
      </c>
      <c r="R1359" s="47" t="str">
        <f t="shared" si="1066"/>
        <v>31.4</v>
      </c>
      <c r="S1359" s="47"/>
      <c r="T1359" s="47"/>
      <c r="U1359" s="47"/>
      <c r="V1359" s="47"/>
      <c r="W1359" s="47"/>
      <c r="X1359" s="47"/>
      <c r="Y1359" s="47"/>
      <c r="Z1359" s="47"/>
    </row>
    <row r="1360" spans="1:26" s="10" customFormat="1" ht="78.75" outlineLevel="1">
      <c r="A1360" s="115" t="str">
        <f>IF(L1360=1,M1360,"")</f>
        <v/>
      </c>
      <c r="B1360" s="146" t="str">
        <f t="shared" ref="B1360:B1364" si="1076">IF(P1360=1,R1360,"")</f>
        <v/>
      </c>
      <c r="C1360" s="120" t="s">
        <v>293</v>
      </c>
      <c r="D1360" s="117"/>
      <c r="E1360" s="119"/>
      <c r="F1360" s="119"/>
      <c r="G1360" s="119"/>
      <c r="H1360" s="119" t="str">
        <f t="shared" ref="H1360:H1364" si="1077">IF(ISBLANK(D1360),"","vlastní")</f>
        <v/>
      </c>
      <c r="I1360" s="47"/>
      <c r="J1360" s="47"/>
      <c r="K1360" s="47"/>
      <c r="L1360" s="47">
        <f t="shared" si="1035"/>
        <v>0</v>
      </c>
      <c r="M1360" s="47">
        <f t="shared" si="1036"/>
        <v>524</v>
      </c>
      <c r="N1360" s="47"/>
      <c r="O1360" s="47">
        <f t="shared" si="1063"/>
        <v>31</v>
      </c>
      <c r="P1360" s="47">
        <f t="shared" si="1064"/>
        <v>0</v>
      </c>
      <c r="Q1360" s="47">
        <f t="shared" si="1065"/>
        <v>4</v>
      </c>
      <c r="R1360" s="47" t="str">
        <f t="shared" si="1066"/>
        <v>31.4</v>
      </c>
      <c r="S1360" s="47"/>
      <c r="T1360" s="47"/>
      <c r="U1360" s="47"/>
      <c r="V1360" s="47"/>
      <c r="W1360" s="47"/>
      <c r="X1360" s="47"/>
      <c r="Y1360" s="47"/>
      <c r="Z1360" s="47"/>
    </row>
    <row r="1361" spans="1:26" s="10" customFormat="1" ht="56.25" outlineLevel="1">
      <c r="A1361" s="115" t="str">
        <f t="shared" ref="A1361:A1364" si="1078">IF(L1361=1,M1361,"")</f>
        <v/>
      </c>
      <c r="B1361" s="146" t="str">
        <f t="shared" si="1076"/>
        <v/>
      </c>
      <c r="C1361" s="121" t="s">
        <v>287</v>
      </c>
      <c r="D1361" s="117"/>
      <c r="E1361" s="119"/>
      <c r="F1361" s="119"/>
      <c r="G1361" s="119"/>
      <c r="H1361" s="119" t="str">
        <f t="shared" si="1077"/>
        <v/>
      </c>
      <c r="I1361" s="47"/>
      <c r="J1361" s="47"/>
      <c r="K1361" s="47"/>
      <c r="L1361" s="47">
        <f t="shared" si="1035"/>
        <v>0</v>
      </c>
      <c r="M1361" s="47">
        <f t="shared" si="1036"/>
        <v>524</v>
      </c>
      <c r="N1361" s="47"/>
      <c r="O1361" s="47">
        <f t="shared" si="1063"/>
        <v>31</v>
      </c>
      <c r="P1361" s="47">
        <f t="shared" si="1064"/>
        <v>0</v>
      </c>
      <c r="Q1361" s="47">
        <f t="shared" si="1065"/>
        <v>4</v>
      </c>
      <c r="R1361" s="47" t="str">
        <f t="shared" si="1066"/>
        <v>31.4</v>
      </c>
      <c r="S1361" s="47"/>
      <c r="T1361" s="47"/>
      <c r="U1361" s="47"/>
      <c r="V1361" s="47"/>
      <c r="W1361" s="47"/>
      <c r="X1361" s="47"/>
      <c r="Y1361" s="47"/>
      <c r="Z1361" s="47"/>
    </row>
    <row r="1362" spans="1:26" s="10" customFormat="1" ht="56.25" outlineLevel="1">
      <c r="A1362" s="115" t="str">
        <f t="shared" si="1078"/>
        <v/>
      </c>
      <c r="B1362" s="146" t="str">
        <f t="shared" si="1076"/>
        <v/>
      </c>
      <c r="C1362" s="122" t="s">
        <v>295</v>
      </c>
      <c r="D1362" s="117"/>
      <c r="E1362" s="119"/>
      <c r="F1362" s="119"/>
      <c r="G1362" s="119"/>
      <c r="H1362" s="119" t="str">
        <f t="shared" si="1077"/>
        <v/>
      </c>
      <c r="I1362" s="47"/>
      <c r="J1362" s="47"/>
      <c r="K1362" s="47"/>
      <c r="L1362" s="47">
        <f t="shared" si="1035"/>
        <v>0</v>
      </c>
      <c r="M1362" s="47">
        <f t="shared" si="1036"/>
        <v>524</v>
      </c>
      <c r="N1362" s="47"/>
      <c r="O1362" s="47">
        <f t="shared" si="1063"/>
        <v>31</v>
      </c>
      <c r="P1362" s="47">
        <f t="shared" si="1064"/>
        <v>0</v>
      </c>
      <c r="Q1362" s="47">
        <f t="shared" si="1065"/>
        <v>4</v>
      </c>
      <c r="R1362" s="47" t="str">
        <f t="shared" si="1066"/>
        <v>31.4</v>
      </c>
      <c r="S1362" s="47"/>
      <c r="T1362" s="47"/>
      <c r="U1362" s="47"/>
      <c r="V1362" s="47"/>
      <c r="W1362" s="47"/>
      <c r="X1362" s="47"/>
      <c r="Y1362" s="47"/>
      <c r="Z1362" s="47"/>
    </row>
    <row r="1363" spans="1:26" s="10" customFormat="1" outlineLevel="1">
      <c r="A1363" s="115" t="str">
        <f t="shared" si="1078"/>
        <v/>
      </c>
      <c r="B1363" s="146" t="str">
        <f t="shared" si="1076"/>
        <v/>
      </c>
      <c r="C1363" s="126" t="s">
        <v>135</v>
      </c>
      <c r="D1363" s="186"/>
      <c r="E1363" s="153"/>
      <c r="F1363" s="119"/>
      <c r="G1363" s="119"/>
      <c r="H1363" s="119" t="str">
        <f t="shared" si="1077"/>
        <v/>
      </c>
      <c r="I1363" s="47"/>
      <c r="J1363" s="47"/>
      <c r="K1363" s="47"/>
      <c r="L1363" s="47">
        <f t="shared" si="1035"/>
        <v>0</v>
      </c>
      <c r="M1363" s="47">
        <f t="shared" si="1036"/>
        <v>524</v>
      </c>
      <c r="N1363" s="47"/>
      <c r="O1363" s="47">
        <f t="shared" si="1063"/>
        <v>31</v>
      </c>
      <c r="P1363" s="47">
        <f t="shared" si="1064"/>
        <v>0</v>
      </c>
      <c r="Q1363" s="47">
        <f t="shared" si="1065"/>
        <v>4</v>
      </c>
      <c r="R1363" s="47" t="str">
        <f t="shared" si="1066"/>
        <v>31.4</v>
      </c>
      <c r="S1363" s="47"/>
      <c r="T1363" s="47"/>
      <c r="U1363" s="47"/>
      <c r="V1363" s="47"/>
      <c r="W1363" s="47"/>
      <c r="X1363" s="47"/>
      <c r="Y1363" s="47"/>
      <c r="Z1363" s="47"/>
    </row>
    <row r="1364" spans="1:26" s="10" customFormat="1" outlineLevel="1">
      <c r="A1364" s="115" t="str">
        <f t="shared" si="1078"/>
        <v/>
      </c>
      <c r="B1364" s="146" t="str">
        <f t="shared" si="1076"/>
        <v/>
      </c>
      <c r="C1364" s="123"/>
      <c r="D1364" s="124"/>
      <c r="E1364" s="152"/>
      <c r="F1364" s="119"/>
      <c r="G1364" s="119"/>
      <c r="H1364" s="119" t="str">
        <f t="shared" si="1077"/>
        <v/>
      </c>
      <c r="I1364" s="47"/>
      <c r="J1364" s="47"/>
      <c r="K1364" s="47"/>
      <c r="L1364" s="47">
        <f t="shared" si="1035"/>
        <v>0</v>
      </c>
      <c r="M1364" s="47">
        <f t="shared" si="1036"/>
        <v>524</v>
      </c>
      <c r="N1364" s="47"/>
      <c r="O1364" s="47">
        <f t="shared" si="1063"/>
        <v>31</v>
      </c>
      <c r="P1364" s="47">
        <f t="shared" si="1064"/>
        <v>0</v>
      </c>
      <c r="Q1364" s="47">
        <f t="shared" si="1065"/>
        <v>4</v>
      </c>
      <c r="R1364" s="47" t="str">
        <f t="shared" si="1066"/>
        <v>31.4</v>
      </c>
      <c r="S1364" s="47"/>
      <c r="T1364" s="47"/>
      <c r="U1364" s="47"/>
      <c r="V1364" s="47"/>
      <c r="W1364" s="47"/>
      <c r="X1364" s="47"/>
      <c r="Y1364" s="47"/>
      <c r="Z1364" s="47"/>
    </row>
    <row r="1365" spans="1:26" s="10" customFormat="1">
      <c r="A1365" s="111" t="s">
        <v>44</v>
      </c>
      <c r="B1365" s="155">
        <v>28</v>
      </c>
      <c r="C1365" s="112" t="s">
        <v>294</v>
      </c>
      <c r="D1365" s="113"/>
      <c r="E1365" s="114"/>
      <c r="F1365" s="114"/>
      <c r="G1365" s="114">
        <f>SUM(G1366:G1382)</f>
        <v>0</v>
      </c>
      <c r="H1365" s="114"/>
      <c r="I1365" s="47"/>
      <c r="J1365" s="47"/>
      <c r="K1365" s="47"/>
      <c r="L1365" s="47">
        <f t="shared" si="1035"/>
        <v>0</v>
      </c>
      <c r="M1365" s="47">
        <f t="shared" si="1036"/>
        <v>524</v>
      </c>
      <c r="N1365" s="47"/>
      <c r="O1365" s="47"/>
      <c r="P1365" s="47"/>
      <c r="Q1365" s="47"/>
      <c r="R1365" s="47"/>
      <c r="S1365" s="47"/>
      <c r="T1365" s="47"/>
      <c r="U1365" s="47"/>
      <c r="V1365" s="47"/>
      <c r="W1365" s="47"/>
      <c r="X1365" s="47"/>
      <c r="Y1365" s="47"/>
      <c r="Z1365" s="47"/>
    </row>
    <row r="1366" spans="1:26" s="10" customFormat="1" ht="56.25" outlineLevel="1">
      <c r="A1366" s="115">
        <f>IF(L1366=1,M1366,"")</f>
        <v>525</v>
      </c>
      <c r="B1366" s="146" t="str">
        <f>IF(P1366=1,R1366,"")</f>
        <v>32.1</v>
      </c>
      <c r="C1366" s="116" t="s">
        <v>289</v>
      </c>
      <c r="D1366" s="117" t="s">
        <v>47</v>
      </c>
      <c r="E1366" s="119">
        <v>20</v>
      </c>
      <c r="F1366" s="119">
        <v>0</v>
      </c>
      <c r="G1366" s="119">
        <f>E1366*F1366</f>
        <v>0</v>
      </c>
      <c r="H1366" s="119" t="str">
        <f>IF(ISBLANK(D1366),"","vlastní")</f>
        <v>vlastní</v>
      </c>
      <c r="I1366" s="47"/>
      <c r="J1366" s="47"/>
      <c r="K1366" s="47"/>
      <c r="L1366" s="47">
        <f t="shared" si="1035"/>
        <v>1</v>
      </c>
      <c r="M1366" s="47">
        <f t="shared" si="1036"/>
        <v>525</v>
      </c>
      <c r="N1366" s="47"/>
      <c r="O1366" s="188">
        <v>32</v>
      </c>
      <c r="P1366" s="47">
        <f>IF(ISTEXT(D1366),1,0)</f>
        <v>1</v>
      </c>
      <c r="Q1366" s="47">
        <f>P1366+Q1365</f>
        <v>1</v>
      </c>
      <c r="R1366" s="47" t="str">
        <f>CONCATENATE(O1366,".",Q1366)</f>
        <v>32.1</v>
      </c>
      <c r="S1366" s="47"/>
      <c r="T1366" s="47"/>
      <c r="U1366" s="47"/>
      <c r="V1366" s="47"/>
      <c r="W1366" s="47"/>
      <c r="X1366" s="47"/>
      <c r="Y1366" s="47"/>
      <c r="Z1366" s="47"/>
    </row>
    <row r="1367" spans="1:26" s="10" customFormat="1" ht="78.75" outlineLevel="1">
      <c r="A1367" s="115" t="str">
        <f>IF(L1367=1,M1367,"")</f>
        <v/>
      </c>
      <c r="B1367" s="146" t="str">
        <f t="shared" ref="B1367:B1371" si="1079">IF(P1367=1,R1367,"")</f>
        <v/>
      </c>
      <c r="C1367" s="120" t="s">
        <v>286</v>
      </c>
      <c r="D1367" s="117"/>
      <c r="E1367" s="119"/>
      <c r="F1367" s="119"/>
      <c r="G1367" s="119"/>
      <c r="H1367" s="119" t="str">
        <f t="shared" ref="H1367:H1371" si="1080">IF(ISBLANK(D1367),"","vlastní")</f>
        <v/>
      </c>
      <c r="I1367" s="47"/>
      <c r="J1367" s="47"/>
      <c r="K1367" s="47"/>
      <c r="L1367" s="47">
        <f t="shared" si="1035"/>
        <v>0</v>
      </c>
      <c r="M1367" s="47">
        <f t="shared" si="1036"/>
        <v>525</v>
      </c>
      <c r="N1367" s="47"/>
      <c r="O1367" s="47">
        <f>O1366</f>
        <v>32</v>
      </c>
      <c r="P1367" s="47">
        <f t="shared" ref="P1367" si="1081">IF(ISTEXT(D1367),1,0)</f>
        <v>0</v>
      </c>
      <c r="Q1367" s="47">
        <f t="shared" ref="Q1367" si="1082">P1367+Q1366</f>
        <v>1</v>
      </c>
      <c r="R1367" s="47" t="str">
        <f t="shared" ref="R1367" si="1083">CONCATENATE(O1367,".",Q1367)</f>
        <v>32.1</v>
      </c>
      <c r="S1367" s="47"/>
      <c r="T1367" s="47"/>
      <c r="U1367" s="47"/>
      <c r="V1367" s="47"/>
      <c r="W1367" s="47"/>
      <c r="X1367" s="47"/>
      <c r="Y1367" s="47"/>
      <c r="Z1367" s="47"/>
    </row>
    <row r="1368" spans="1:26" s="10" customFormat="1" ht="56.25" outlineLevel="1">
      <c r="A1368" s="115" t="str">
        <f t="shared" ref="A1368:A1371" si="1084">IF(L1368=1,M1368,"")</f>
        <v/>
      </c>
      <c r="B1368" s="146" t="str">
        <f t="shared" si="1079"/>
        <v/>
      </c>
      <c r="C1368" s="121" t="s">
        <v>287</v>
      </c>
      <c r="D1368" s="117"/>
      <c r="E1368" s="119"/>
      <c r="F1368" s="119"/>
      <c r="G1368" s="119"/>
      <c r="H1368" s="119" t="str">
        <f t="shared" si="1080"/>
        <v/>
      </c>
      <c r="I1368" s="47"/>
      <c r="J1368" s="47"/>
      <c r="K1368" s="47"/>
      <c r="L1368" s="47">
        <f t="shared" si="1035"/>
        <v>0</v>
      </c>
      <c r="M1368" s="47">
        <f t="shared" si="1036"/>
        <v>525</v>
      </c>
      <c r="N1368" s="47"/>
      <c r="O1368" s="47">
        <f t="shared" ref="O1368:O1377" si="1085">O1367</f>
        <v>32</v>
      </c>
      <c r="P1368" s="47">
        <f t="shared" ref="P1368:P1377" si="1086">IF(ISTEXT(D1368),1,0)</f>
        <v>0</v>
      </c>
      <c r="Q1368" s="47">
        <f t="shared" ref="Q1368:Q1377" si="1087">P1368+Q1367</f>
        <v>1</v>
      </c>
      <c r="R1368" s="47" t="str">
        <f t="shared" ref="R1368:R1377" si="1088">CONCATENATE(O1368,".",Q1368)</f>
        <v>32.1</v>
      </c>
      <c r="S1368" s="47"/>
      <c r="T1368" s="47"/>
      <c r="U1368" s="47"/>
      <c r="V1368" s="47"/>
      <c r="W1368" s="47"/>
      <c r="X1368" s="47"/>
      <c r="Y1368" s="47"/>
      <c r="Z1368" s="47"/>
    </row>
    <row r="1369" spans="1:26" s="10" customFormat="1" ht="56.25" outlineLevel="1">
      <c r="A1369" s="115" t="str">
        <f t="shared" si="1084"/>
        <v/>
      </c>
      <c r="B1369" s="146" t="str">
        <f t="shared" si="1079"/>
        <v/>
      </c>
      <c r="C1369" s="122" t="s">
        <v>288</v>
      </c>
      <c r="D1369" s="117"/>
      <c r="E1369" s="119"/>
      <c r="F1369" s="119"/>
      <c r="G1369" s="119"/>
      <c r="H1369" s="119" t="str">
        <f t="shared" si="1080"/>
        <v/>
      </c>
      <c r="I1369" s="47"/>
      <c r="J1369" s="47"/>
      <c r="K1369" s="47"/>
      <c r="L1369" s="47">
        <f t="shared" si="1035"/>
        <v>0</v>
      </c>
      <c r="M1369" s="47">
        <f t="shared" si="1036"/>
        <v>525</v>
      </c>
      <c r="N1369" s="47"/>
      <c r="O1369" s="47">
        <f t="shared" si="1085"/>
        <v>32</v>
      </c>
      <c r="P1369" s="47">
        <f t="shared" si="1086"/>
        <v>0</v>
      </c>
      <c r="Q1369" s="47">
        <f t="shared" si="1087"/>
        <v>1</v>
      </c>
      <c r="R1369" s="47" t="str">
        <f t="shared" si="1088"/>
        <v>32.1</v>
      </c>
      <c r="S1369" s="47"/>
      <c r="T1369" s="47"/>
      <c r="U1369" s="47"/>
      <c r="V1369" s="47"/>
      <c r="W1369" s="47"/>
      <c r="X1369" s="47"/>
      <c r="Y1369" s="47"/>
      <c r="Z1369" s="47"/>
    </row>
    <row r="1370" spans="1:26" s="10" customFormat="1" outlineLevel="1">
      <c r="A1370" s="115" t="str">
        <f t="shared" si="1084"/>
        <v/>
      </c>
      <c r="B1370" s="146" t="str">
        <f t="shared" si="1079"/>
        <v/>
      </c>
      <c r="C1370" s="126" t="s">
        <v>135</v>
      </c>
      <c r="D1370" s="186"/>
      <c r="E1370" s="153"/>
      <c r="F1370" s="119"/>
      <c r="G1370" s="119"/>
      <c r="H1370" s="119" t="str">
        <f t="shared" si="1080"/>
        <v/>
      </c>
      <c r="I1370" s="47"/>
      <c r="J1370" s="47"/>
      <c r="K1370" s="47"/>
      <c r="L1370" s="47">
        <f t="shared" si="1035"/>
        <v>0</v>
      </c>
      <c r="M1370" s="47">
        <f t="shared" si="1036"/>
        <v>525</v>
      </c>
      <c r="N1370" s="47"/>
      <c r="O1370" s="47">
        <f t="shared" si="1085"/>
        <v>32</v>
      </c>
      <c r="P1370" s="47">
        <f t="shared" si="1086"/>
        <v>0</v>
      </c>
      <c r="Q1370" s="47">
        <f t="shared" si="1087"/>
        <v>1</v>
      </c>
      <c r="R1370" s="47" t="str">
        <f t="shared" si="1088"/>
        <v>32.1</v>
      </c>
      <c r="S1370" s="47"/>
      <c r="T1370" s="47"/>
      <c r="U1370" s="47"/>
      <c r="V1370" s="47"/>
      <c r="W1370" s="47"/>
      <c r="X1370" s="47"/>
      <c r="Y1370" s="47"/>
      <c r="Z1370" s="47"/>
    </row>
    <row r="1371" spans="1:26" s="10" customFormat="1" outlineLevel="1">
      <c r="A1371" s="115" t="str">
        <f t="shared" si="1084"/>
        <v/>
      </c>
      <c r="B1371" s="146" t="str">
        <f t="shared" si="1079"/>
        <v/>
      </c>
      <c r="C1371" s="123"/>
      <c r="D1371" s="128"/>
      <c r="E1371" s="152"/>
      <c r="F1371" s="119"/>
      <c r="G1371" s="119"/>
      <c r="H1371" s="119" t="str">
        <f t="shared" si="1080"/>
        <v/>
      </c>
      <c r="I1371" s="47"/>
      <c r="J1371" s="47"/>
      <c r="K1371" s="47"/>
      <c r="L1371" s="47">
        <f t="shared" si="1035"/>
        <v>0</v>
      </c>
      <c r="M1371" s="47">
        <f t="shared" si="1036"/>
        <v>525</v>
      </c>
      <c r="N1371" s="47"/>
      <c r="O1371" s="47">
        <f t="shared" si="1085"/>
        <v>32</v>
      </c>
      <c r="P1371" s="47">
        <f t="shared" si="1086"/>
        <v>0</v>
      </c>
      <c r="Q1371" s="47">
        <f t="shared" si="1087"/>
        <v>1</v>
      </c>
      <c r="R1371" s="47" t="str">
        <f t="shared" si="1088"/>
        <v>32.1</v>
      </c>
      <c r="S1371" s="47"/>
      <c r="T1371" s="47"/>
      <c r="U1371" s="47"/>
      <c r="V1371" s="47"/>
      <c r="W1371" s="47"/>
      <c r="X1371" s="47"/>
      <c r="Y1371" s="47"/>
      <c r="Z1371" s="47"/>
    </row>
    <row r="1372" spans="1:26" s="10" customFormat="1" ht="56.25" outlineLevel="1">
      <c r="A1372" s="115">
        <f>IF(L1372=1,M1372,"")</f>
        <v>526</v>
      </c>
      <c r="B1372" s="146" t="str">
        <f>IF(P1372=1,R1372,"")</f>
        <v>32.2</v>
      </c>
      <c r="C1372" s="120" t="s">
        <v>290</v>
      </c>
      <c r="D1372" s="117" t="s">
        <v>47</v>
      </c>
      <c r="E1372" s="119">
        <v>7</v>
      </c>
      <c r="F1372" s="119">
        <v>0</v>
      </c>
      <c r="G1372" s="119">
        <f>E1372*F1372</f>
        <v>0</v>
      </c>
      <c r="H1372" s="119" t="str">
        <f>IF(ISBLANK(D1372),"","vlastní")</f>
        <v>vlastní</v>
      </c>
      <c r="I1372" s="47"/>
      <c r="J1372" s="47"/>
      <c r="K1372" s="47"/>
      <c r="L1372" s="47">
        <f t="shared" si="1035"/>
        <v>1</v>
      </c>
      <c r="M1372" s="47">
        <f t="shared" si="1036"/>
        <v>526</v>
      </c>
      <c r="N1372" s="47"/>
      <c r="O1372" s="47">
        <f t="shared" si="1085"/>
        <v>32</v>
      </c>
      <c r="P1372" s="47">
        <f t="shared" si="1086"/>
        <v>1</v>
      </c>
      <c r="Q1372" s="47">
        <f t="shared" si="1087"/>
        <v>2</v>
      </c>
      <c r="R1372" s="47" t="str">
        <f t="shared" si="1088"/>
        <v>32.2</v>
      </c>
      <c r="S1372" s="47"/>
      <c r="T1372" s="47"/>
      <c r="U1372" s="47"/>
      <c r="V1372" s="47"/>
      <c r="W1372" s="47"/>
      <c r="X1372" s="47"/>
      <c r="Y1372" s="47"/>
      <c r="Z1372" s="47"/>
    </row>
    <row r="1373" spans="1:26" s="10" customFormat="1" ht="78.75" outlineLevel="1">
      <c r="A1373" s="115" t="str">
        <f>IF(L1373=1,M1373,"")</f>
        <v/>
      </c>
      <c r="B1373" s="146" t="str">
        <f t="shared" ref="B1373:B1377" si="1089">IF(P1373=1,R1373,"")</f>
        <v/>
      </c>
      <c r="C1373" s="120" t="s">
        <v>286</v>
      </c>
      <c r="D1373" s="117"/>
      <c r="E1373" s="119"/>
      <c r="F1373" s="119"/>
      <c r="G1373" s="119"/>
      <c r="H1373" s="119" t="str">
        <f t="shared" ref="H1373:H1376" si="1090">IF(ISBLANK(D1373),"","vlastní")</f>
        <v/>
      </c>
      <c r="I1373" s="47"/>
      <c r="J1373" s="47"/>
      <c r="K1373" s="47"/>
      <c r="L1373" s="47">
        <f t="shared" si="1035"/>
        <v>0</v>
      </c>
      <c r="M1373" s="47">
        <f t="shared" si="1036"/>
        <v>526</v>
      </c>
      <c r="N1373" s="47"/>
      <c r="O1373" s="47">
        <f t="shared" si="1085"/>
        <v>32</v>
      </c>
      <c r="P1373" s="47">
        <f t="shared" si="1086"/>
        <v>0</v>
      </c>
      <c r="Q1373" s="47">
        <f t="shared" si="1087"/>
        <v>2</v>
      </c>
      <c r="R1373" s="47" t="str">
        <f t="shared" si="1088"/>
        <v>32.2</v>
      </c>
      <c r="S1373" s="47"/>
      <c r="T1373" s="47"/>
      <c r="U1373" s="47"/>
      <c r="V1373" s="47"/>
      <c r="W1373" s="47"/>
      <c r="X1373" s="47"/>
      <c r="Y1373" s="47"/>
      <c r="Z1373" s="47"/>
    </row>
    <row r="1374" spans="1:26" s="10" customFormat="1" ht="56.25" outlineLevel="1">
      <c r="A1374" s="115" t="str">
        <f t="shared" ref="A1374:A1377" si="1091">IF(L1374=1,M1374,"")</f>
        <v/>
      </c>
      <c r="B1374" s="146" t="str">
        <f t="shared" si="1089"/>
        <v/>
      </c>
      <c r="C1374" s="121" t="s">
        <v>287</v>
      </c>
      <c r="D1374" s="117"/>
      <c r="E1374" s="119"/>
      <c r="F1374" s="119"/>
      <c r="G1374" s="119"/>
      <c r="H1374" s="119" t="str">
        <f t="shared" si="1090"/>
        <v/>
      </c>
      <c r="I1374" s="47"/>
      <c r="J1374" s="47"/>
      <c r="K1374" s="47"/>
      <c r="L1374" s="47">
        <f t="shared" si="1035"/>
        <v>0</v>
      </c>
      <c r="M1374" s="47">
        <f t="shared" si="1036"/>
        <v>526</v>
      </c>
      <c r="N1374" s="47"/>
      <c r="O1374" s="47">
        <f t="shared" si="1085"/>
        <v>32</v>
      </c>
      <c r="P1374" s="47">
        <f t="shared" si="1086"/>
        <v>0</v>
      </c>
      <c r="Q1374" s="47">
        <f t="shared" si="1087"/>
        <v>2</v>
      </c>
      <c r="R1374" s="47" t="str">
        <f t="shared" si="1088"/>
        <v>32.2</v>
      </c>
      <c r="S1374" s="47"/>
      <c r="T1374" s="47"/>
      <c r="U1374" s="47"/>
      <c r="V1374" s="47"/>
      <c r="W1374" s="47"/>
      <c r="X1374" s="47"/>
      <c r="Y1374" s="47"/>
      <c r="Z1374" s="47"/>
    </row>
    <row r="1375" spans="1:26" s="10" customFormat="1" ht="56.25" outlineLevel="1">
      <c r="A1375" s="115" t="str">
        <f t="shared" si="1091"/>
        <v/>
      </c>
      <c r="B1375" s="146" t="str">
        <f t="shared" si="1089"/>
        <v/>
      </c>
      <c r="C1375" s="122" t="s">
        <v>288</v>
      </c>
      <c r="D1375" s="117"/>
      <c r="E1375" s="119"/>
      <c r="F1375" s="119"/>
      <c r="G1375" s="119"/>
      <c r="H1375" s="119" t="str">
        <f t="shared" si="1090"/>
        <v/>
      </c>
      <c r="I1375" s="47"/>
      <c r="J1375" s="47"/>
      <c r="K1375" s="47"/>
      <c r="L1375" s="47">
        <f t="shared" si="1035"/>
        <v>0</v>
      </c>
      <c r="M1375" s="47">
        <f t="shared" si="1036"/>
        <v>526</v>
      </c>
      <c r="N1375" s="47"/>
      <c r="O1375" s="47">
        <f t="shared" si="1085"/>
        <v>32</v>
      </c>
      <c r="P1375" s="47">
        <f t="shared" si="1086"/>
        <v>0</v>
      </c>
      <c r="Q1375" s="47">
        <f t="shared" si="1087"/>
        <v>2</v>
      </c>
      <c r="R1375" s="47" t="str">
        <f t="shared" si="1088"/>
        <v>32.2</v>
      </c>
      <c r="S1375" s="47"/>
      <c r="T1375" s="47"/>
      <c r="U1375" s="47"/>
      <c r="V1375" s="47"/>
      <c r="W1375" s="47"/>
      <c r="X1375" s="47"/>
      <c r="Y1375" s="47"/>
      <c r="Z1375" s="47"/>
    </row>
    <row r="1376" spans="1:26" s="10" customFormat="1" outlineLevel="1">
      <c r="A1376" s="115" t="str">
        <f t="shared" si="1091"/>
        <v/>
      </c>
      <c r="B1376" s="146" t="str">
        <f t="shared" si="1089"/>
        <v/>
      </c>
      <c r="C1376" s="126" t="s">
        <v>135</v>
      </c>
      <c r="D1376" s="186"/>
      <c r="E1376" s="153"/>
      <c r="F1376" s="119"/>
      <c r="G1376" s="119"/>
      <c r="H1376" s="119" t="str">
        <f t="shared" si="1090"/>
        <v/>
      </c>
      <c r="I1376" s="47"/>
      <c r="J1376" s="47"/>
      <c r="K1376" s="47"/>
      <c r="L1376" s="47">
        <f t="shared" si="1035"/>
        <v>0</v>
      </c>
      <c r="M1376" s="47">
        <f t="shared" si="1036"/>
        <v>526</v>
      </c>
      <c r="N1376" s="47"/>
      <c r="O1376" s="47">
        <f t="shared" si="1085"/>
        <v>32</v>
      </c>
      <c r="P1376" s="47">
        <f t="shared" si="1086"/>
        <v>0</v>
      </c>
      <c r="Q1376" s="47">
        <f t="shared" si="1087"/>
        <v>2</v>
      </c>
      <c r="R1376" s="47" t="str">
        <f t="shared" si="1088"/>
        <v>32.2</v>
      </c>
      <c r="S1376" s="47"/>
      <c r="T1376" s="47"/>
      <c r="U1376" s="47"/>
      <c r="V1376" s="47"/>
      <c r="W1376" s="47"/>
      <c r="X1376" s="47"/>
      <c r="Y1376" s="47"/>
      <c r="Z1376" s="47"/>
    </row>
    <row r="1377" spans="1:26" s="10" customFormat="1" outlineLevel="1">
      <c r="A1377" s="115" t="str">
        <f t="shared" si="1091"/>
        <v/>
      </c>
      <c r="B1377" s="146" t="str">
        <f t="shared" si="1089"/>
        <v/>
      </c>
      <c r="C1377" s="123"/>
      <c r="D1377" s="124"/>
      <c r="E1377" s="152"/>
      <c r="F1377" s="119"/>
      <c r="G1377" s="119"/>
      <c r="H1377" s="119"/>
      <c r="I1377" s="47"/>
      <c r="J1377" s="47"/>
      <c r="K1377" s="47"/>
      <c r="L1377" s="47">
        <f t="shared" si="1035"/>
        <v>0</v>
      </c>
      <c r="M1377" s="47">
        <f t="shared" si="1036"/>
        <v>526</v>
      </c>
      <c r="N1377" s="47"/>
      <c r="O1377" s="47">
        <f t="shared" si="1085"/>
        <v>32</v>
      </c>
      <c r="P1377" s="47">
        <f t="shared" si="1086"/>
        <v>0</v>
      </c>
      <c r="Q1377" s="47">
        <f t="shared" si="1087"/>
        <v>2</v>
      </c>
      <c r="R1377" s="47" t="str">
        <f t="shared" si="1088"/>
        <v>32.2</v>
      </c>
      <c r="S1377" s="47"/>
      <c r="T1377" s="47"/>
      <c r="U1377" s="47"/>
      <c r="V1377" s="47"/>
      <c r="W1377" s="47"/>
      <c r="X1377" s="47"/>
      <c r="Y1377" s="47"/>
      <c r="Z1377" s="47"/>
    </row>
    <row r="1378" spans="1:26" s="10" customFormat="1" ht="56.25" outlineLevel="1">
      <c r="A1378" s="115">
        <f>IF(L1378=1,M1378,"")</f>
        <v>527</v>
      </c>
      <c r="B1378" s="146" t="str">
        <f>IF(P1378=1,R1378,"")</f>
        <v>32.3</v>
      </c>
      <c r="C1378" s="120" t="s">
        <v>292</v>
      </c>
      <c r="D1378" s="117" t="s">
        <v>47</v>
      </c>
      <c r="E1378" s="119">
        <v>4</v>
      </c>
      <c r="F1378" s="119">
        <v>0</v>
      </c>
      <c r="G1378" s="119">
        <f>E1378*F1378</f>
        <v>0</v>
      </c>
      <c r="H1378" s="119" t="str">
        <f>IF(ISBLANK(D1378),"","vlastní")</f>
        <v>vlastní</v>
      </c>
      <c r="I1378" s="47"/>
      <c r="J1378" s="47"/>
      <c r="K1378" s="47"/>
      <c r="L1378" s="47">
        <f t="shared" si="1035"/>
        <v>1</v>
      </c>
      <c r="M1378" s="47">
        <f t="shared" si="1036"/>
        <v>527</v>
      </c>
      <c r="N1378" s="47"/>
      <c r="O1378" s="47">
        <f t="shared" ref="O1378:O1383" si="1092">O1377</f>
        <v>32</v>
      </c>
      <c r="P1378" s="47">
        <f t="shared" ref="P1378:P1383" si="1093">IF(ISTEXT(D1378),1,0)</f>
        <v>1</v>
      </c>
      <c r="Q1378" s="47">
        <f t="shared" ref="Q1378:Q1383" si="1094">P1378+Q1377</f>
        <v>3</v>
      </c>
      <c r="R1378" s="47" t="str">
        <f t="shared" ref="R1378:R1383" si="1095">CONCATENATE(O1378,".",Q1378)</f>
        <v>32.3</v>
      </c>
      <c r="S1378" s="47"/>
      <c r="T1378" s="47"/>
      <c r="U1378" s="47"/>
      <c r="V1378" s="47"/>
      <c r="W1378" s="47"/>
      <c r="X1378" s="47"/>
      <c r="Y1378" s="47"/>
      <c r="Z1378" s="47"/>
    </row>
    <row r="1379" spans="1:26" s="10" customFormat="1" ht="78.75" outlineLevel="1">
      <c r="A1379" s="115" t="str">
        <f>IF(L1379=1,M1379,"")</f>
        <v/>
      </c>
      <c r="B1379" s="146" t="str">
        <f t="shared" ref="B1379:B1383" si="1096">IF(P1379=1,R1379,"")</f>
        <v/>
      </c>
      <c r="C1379" s="120" t="s">
        <v>293</v>
      </c>
      <c r="D1379" s="117"/>
      <c r="E1379" s="119"/>
      <c r="F1379" s="119"/>
      <c r="G1379" s="119"/>
      <c r="H1379" s="119" t="str">
        <f t="shared" ref="H1379:H1383" si="1097">IF(ISBLANK(D1379),"","vlastní")</f>
        <v/>
      </c>
      <c r="I1379" s="47"/>
      <c r="J1379" s="47"/>
      <c r="K1379" s="47"/>
      <c r="L1379" s="47">
        <f t="shared" si="1035"/>
        <v>0</v>
      </c>
      <c r="M1379" s="47">
        <f t="shared" si="1036"/>
        <v>527</v>
      </c>
      <c r="N1379" s="47"/>
      <c r="O1379" s="47">
        <f t="shared" si="1092"/>
        <v>32</v>
      </c>
      <c r="P1379" s="47">
        <f t="shared" si="1093"/>
        <v>0</v>
      </c>
      <c r="Q1379" s="47">
        <f t="shared" si="1094"/>
        <v>3</v>
      </c>
      <c r="R1379" s="47" t="str">
        <f t="shared" si="1095"/>
        <v>32.3</v>
      </c>
      <c r="S1379" s="47"/>
      <c r="T1379" s="47"/>
      <c r="U1379" s="47"/>
      <c r="V1379" s="47"/>
      <c r="W1379" s="47"/>
      <c r="X1379" s="47"/>
      <c r="Y1379" s="47"/>
      <c r="Z1379" s="47"/>
    </row>
    <row r="1380" spans="1:26" s="10" customFormat="1" ht="56.25" outlineLevel="1">
      <c r="A1380" s="115" t="str">
        <f t="shared" ref="A1380:A1383" si="1098">IF(L1380=1,M1380,"")</f>
        <v/>
      </c>
      <c r="B1380" s="146" t="str">
        <f t="shared" si="1096"/>
        <v/>
      </c>
      <c r="C1380" s="121" t="s">
        <v>287</v>
      </c>
      <c r="D1380" s="117"/>
      <c r="E1380" s="119"/>
      <c r="F1380" s="119"/>
      <c r="G1380" s="119"/>
      <c r="H1380" s="119" t="str">
        <f t="shared" si="1097"/>
        <v/>
      </c>
      <c r="I1380" s="47"/>
      <c r="J1380" s="47"/>
      <c r="K1380" s="47"/>
      <c r="L1380" s="47">
        <f t="shared" si="1035"/>
        <v>0</v>
      </c>
      <c r="M1380" s="47">
        <f t="shared" si="1036"/>
        <v>527</v>
      </c>
      <c r="N1380" s="47"/>
      <c r="O1380" s="47">
        <f t="shared" si="1092"/>
        <v>32</v>
      </c>
      <c r="P1380" s="47">
        <f t="shared" si="1093"/>
        <v>0</v>
      </c>
      <c r="Q1380" s="47">
        <f t="shared" si="1094"/>
        <v>3</v>
      </c>
      <c r="R1380" s="47" t="str">
        <f t="shared" si="1095"/>
        <v>32.3</v>
      </c>
      <c r="S1380" s="47"/>
      <c r="T1380" s="47"/>
      <c r="U1380" s="47"/>
      <c r="V1380" s="47"/>
      <c r="W1380" s="47"/>
      <c r="X1380" s="47"/>
      <c r="Y1380" s="47"/>
      <c r="Z1380" s="47"/>
    </row>
    <row r="1381" spans="1:26" s="10" customFormat="1" ht="56.25" outlineLevel="1">
      <c r="A1381" s="115" t="str">
        <f t="shared" si="1098"/>
        <v/>
      </c>
      <c r="B1381" s="146" t="str">
        <f t="shared" si="1096"/>
        <v/>
      </c>
      <c r="C1381" s="122" t="s">
        <v>295</v>
      </c>
      <c r="D1381" s="117"/>
      <c r="E1381" s="119"/>
      <c r="F1381" s="119"/>
      <c r="G1381" s="119"/>
      <c r="H1381" s="119" t="str">
        <f t="shared" si="1097"/>
        <v/>
      </c>
      <c r="I1381" s="47"/>
      <c r="J1381" s="47"/>
      <c r="K1381" s="47"/>
      <c r="L1381" s="47">
        <f t="shared" ref="L1381:L1444" si="1099">IF(ISTEXT(D1381),1,0)</f>
        <v>0</v>
      </c>
      <c r="M1381" s="47">
        <f t="shared" ref="M1381:M1444" si="1100">L1381+M1380</f>
        <v>527</v>
      </c>
      <c r="N1381" s="47"/>
      <c r="O1381" s="47">
        <f t="shared" si="1092"/>
        <v>32</v>
      </c>
      <c r="P1381" s="47">
        <f t="shared" si="1093"/>
        <v>0</v>
      </c>
      <c r="Q1381" s="47">
        <f t="shared" si="1094"/>
        <v>3</v>
      </c>
      <c r="R1381" s="47" t="str">
        <f t="shared" si="1095"/>
        <v>32.3</v>
      </c>
      <c r="S1381" s="47"/>
      <c r="T1381" s="47"/>
      <c r="U1381" s="47"/>
      <c r="V1381" s="47"/>
      <c r="W1381" s="47"/>
      <c r="X1381" s="47"/>
      <c r="Y1381" s="47"/>
      <c r="Z1381" s="47"/>
    </row>
    <row r="1382" spans="1:26" s="10" customFormat="1" outlineLevel="1">
      <c r="A1382" s="115" t="str">
        <f t="shared" si="1098"/>
        <v/>
      </c>
      <c r="B1382" s="146" t="str">
        <f t="shared" si="1096"/>
        <v/>
      </c>
      <c r="C1382" s="126" t="s">
        <v>135</v>
      </c>
      <c r="D1382" s="186"/>
      <c r="E1382" s="153"/>
      <c r="F1382" s="119"/>
      <c r="G1382" s="119"/>
      <c r="H1382" s="119" t="str">
        <f t="shared" si="1097"/>
        <v/>
      </c>
      <c r="I1382" s="47"/>
      <c r="J1382" s="47"/>
      <c r="K1382" s="47"/>
      <c r="L1382" s="47">
        <f t="shared" si="1099"/>
        <v>0</v>
      </c>
      <c r="M1382" s="47">
        <f t="shared" si="1100"/>
        <v>527</v>
      </c>
      <c r="N1382" s="47"/>
      <c r="O1382" s="47">
        <f t="shared" si="1092"/>
        <v>32</v>
      </c>
      <c r="P1382" s="47">
        <f t="shared" si="1093"/>
        <v>0</v>
      </c>
      <c r="Q1382" s="47">
        <f t="shared" si="1094"/>
        <v>3</v>
      </c>
      <c r="R1382" s="47" t="str">
        <f t="shared" si="1095"/>
        <v>32.3</v>
      </c>
      <c r="S1382" s="47"/>
      <c r="T1382" s="47"/>
      <c r="U1382" s="47"/>
      <c r="V1382" s="47"/>
      <c r="W1382" s="47"/>
      <c r="X1382" s="47"/>
      <c r="Y1382" s="47"/>
      <c r="Z1382" s="47"/>
    </row>
    <row r="1383" spans="1:26" s="10" customFormat="1" outlineLevel="1">
      <c r="A1383" s="115" t="str">
        <f t="shared" si="1098"/>
        <v/>
      </c>
      <c r="B1383" s="146" t="str">
        <f t="shared" si="1096"/>
        <v/>
      </c>
      <c r="C1383" s="123"/>
      <c r="D1383" s="124"/>
      <c r="E1383" s="152"/>
      <c r="F1383" s="119"/>
      <c r="G1383" s="119"/>
      <c r="H1383" s="119" t="str">
        <f t="shared" si="1097"/>
        <v/>
      </c>
      <c r="I1383" s="47"/>
      <c r="J1383" s="47"/>
      <c r="K1383" s="47"/>
      <c r="L1383" s="47">
        <f t="shared" si="1099"/>
        <v>0</v>
      </c>
      <c r="M1383" s="47">
        <f t="shared" si="1100"/>
        <v>527</v>
      </c>
      <c r="N1383" s="47"/>
      <c r="O1383" s="47">
        <f t="shared" si="1092"/>
        <v>32</v>
      </c>
      <c r="P1383" s="47">
        <f t="shared" si="1093"/>
        <v>0</v>
      </c>
      <c r="Q1383" s="47">
        <f t="shared" si="1094"/>
        <v>3</v>
      </c>
      <c r="R1383" s="47" t="str">
        <f t="shared" si="1095"/>
        <v>32.3</v>
      </c>
      <c r="S1383" s="47"/>
      <c r="T1383" s="47"/>
      <c r="U1383" s="47"/>
      <c r="V1383" s="47"/>
      <c r="W1383" s="47"/>
      <c r="X1383" s="47"/>
      <c r="Y1383" s="47"/>
      <c r="Z1383" s="47"/>
    </row>
    <row r="1384" spans="1:26" s="10" customFormat="1">
      <c r="A1384" s="111" t="s">
        <v>44</v>
      </c>
      <c r="B1384" s="155">
        <v>29</v>
      </c>
      <c r="C1384" s="112" t="s">
        <v>309</v>
      </c>
      <c r="D1384" s="113"/>
      <c r="E1384" s="114"/>
      <c r="F1384" s="114"/>
      <c r="G1384" s="114">
        <f>SUM(G1385:G1390)</f>
        <v>0</v>
      </c>
      <c r="H1384" s="114"/>
      <c r="I1384" s="47"/>
      <c r="J1384" s="47"/>
      <c r="K1384" s="47"/>
      <c r="L1384" s="47">
        <f t="shared" si="1099"/>
        <v>0</v>
      </c>
      <c r="M1384" s="47">
        <f t="shared" si="1100"/>
        <v>527</v>
      </c>
      <c r="N1384" s="47"/>
      <c r="O1384" s="47"/>
      <c r="P1384" s="47"/>
      <c r="Q1384" s="47"/>
      <c r="R1384" s="47"/>
      <c r="S1384" s="47"/>
      <c r="T1384" s="47"/>
      <c r="U1384" s="47"/>
      <c r="V1384" s="47"/>
      <c r="W1384" s="47"/>
      <c r="X1384" s="47"/>
      <c r="Y1384" s="47"/>
      <c r="Z1384" s="47"/>
    </row>
    <row r="1385" spans="1:26" s="10" customFormat="1" ht="45" outlineLevel="1">
      <c r="A1385" s="115">
        <f>IF(L1385=1,M1385,"")</f>
        <v>528</v>
      </c>
      <c r="B1385" s="146" t="str">
        <f>IF(P1385=1,R1385,"")</f>
        <v>33A.1</v>
      </c>
      <c r="C1385" s="120" t="s">
        <v>297</v>
      </c>
      <c r="D1385" s="117" t="s">
        <v>47</v>
      </c>
      <c r="E1385" s="119">
        <v>4</v>
      </c>
      <c r="F1385" s="135">
        <v>0</v>
      </c>
      <c r="G1385" s="119">
        <f>E1385*F1385</f>
        <v>0</v>
      </c>
      <c r="H1385" s="119" t="str">
        <f>IF(ISBLANK(D1385),"","vlastní")</f>
        <v>vlastní</v>
      </c>
      <c r="I1385" s="47"/>
      <c r="J1385" s="47"/>
      <c r="K1385" s="47"/>
      <c r="L1385" s="47">
        <f t="shared" si="1099"/>
        <v>1</v>
      </c>
      <c r="M1385" s="47">
        <f t="shared" si="1100"/>
        <v>528</v>
      </c>
      <c r="N1385" s="47"/>
      <c r="O1385" s="188" t="s">
        <v>303</v>
      </c>
      <c r="P1385" s="47">
        <f>IF(ISTEXT(D1385),1,0)</f>
        <v>1</v>
      </c>
      <c r="Q1385" s="47">
        <f>P1385+Q1384</f>
        <v>1</v>
      </c>
      <c r="R1385" s="47" t="str">
        <f>CONCATENATE(O1385,".",Q1385)</f>
        <v>33A.1</v>
      </c>
      <c r="S1385" s="47"/>
      <c r="T1385" s="47"/>
      <c r="U1385" s="47"/>
      <c r="V1385" s="47"/>
      <c r="W1385" s="47"/>
      <c r="X1385" s="47"/>
      <c r="Y1385" s="47"/>
      <c r="Z1385" s="47"/>
    </row>
    <row r="1386" spans="1:26" s="10" customFormat="1" ht="78.75" outlineLevel="1">
      <c r="A1386" s="115" t="str">
        <f>IF(L1386=1,M1386,"")</f>
        <v/>
      </c>
      <c r="B1386" s="146" t="str">
        <f t="shared" ref="B1386:B1390" si="1101">IF(P1386=1,R1386,"")</f>
        <v/>
      </c>
      <c r="C1386" s="120" t="s">
        <v>286</v>
      </c>
      <c r="D1386" s="117"/>
      <c r="E1386" s="119"/>
      <c r="F1386" s="119"/>
      <c r="G1386" s="119"/>
      <c r="H1386" s="119" t="str">
        <f t="shared" ref="H1386:H1390" si="1102">IF(ISBLANK(D1386),"","vlastní")</f>
        <v/>
      </c>
      <c r="I1386" s="47"/>
      <c r="J1386" s="47"/>
      <c r="K1386" s="47"/>
      <c r="L1386" s="47">
        <f t="shared" si="1099"/>
        <v>0</v>
      </c>
      <c r="M1386" s="47">
        <f t="shared" si="1100"/>
        <v>528</v>
      </c>
      <c r="N1386" s="47"/>
      <c r="O1386" s="47" t="str">
        <f>O1385</f>
        <v>33A</v>
      </c>
      <c r="P1386" s="47">
        <f t="shared" ref="P1386:P1409" si="1103">IF(ISTEXT(D1386),1,0)</f>
        <v>0</v>
      </c>
      <c r="Q1386" s="47">
        <f t="shared" ref="Q1386:Q1409" si="1104">P1386+Q1385</f>
        <v>1</v>
      </c>
      <c r="R1386" s="47" t="str">
        <f t="shared" ref="R1386:R1409" si="1105">CONCATENATE(O1386,".",Q1386)</f>
        <v>33A.1</v>
      </c>
      <c r="S1386" s="47"/>
      <c r="T1386" s="47"/>
      <c r="U1386" s="47"/>
      <c r="V1386" s="47"/>
      <c r="W1386" s="47"/>
      <c r="X1386" s="47"/>
      <c r="Y1386" s="47"/>
      <c r="Z1386" s="47"/>
    </row>
    <row r="1387" spans="1:26" s="10" customFormat="1" ht="56.25" outlineLevel="1">
      <c r="A1387" s="115" t="str">
        <f t="shared" ref="A1387:A1390" si="1106">IF(L1387=1,M1387,"")</f>
        <v/>
      </c>
      <c r="B1387" s="146" t="str">
        <f t="shared" si="1101"/>
        <v/>
      </c>
      <c r="C1387" s="121" t="s">
        <v>287</v>
      </c>
      <c r="D1387" s="117"/>
      <c r="E1387" s="119"/>
      <c r="F1387" s="119"/>
      <c r="G1387" s="119"/>
      <c r="H1387" s="119" t="str">
        <f t="shared" si="1102"/>
        <v/>
      </c>
      <c r="I1387" s="47"/>
      <c r="J1387" s="47"/>
      <c r="K1387" s="47"/>
      <c r="L1387" s="47">
        <f t="shared" si="1099"/>
        <v>0</v>
      </c>
      <c r="M1387" s="47">
        <f t="shared" si="1100"/>
        <v>528</v>
      </c>
      <c r="N1387" s="47"/>
      <c r="O1387" s="47" t="str">
        <f t="shared" ref="O1387:O1409" si="1107">O1386</f>
        <v>33A</v>
      </c>
      <c r="P1387" s="47">
        <f t="shared" si="1103"/>
        <v>0</v>
      </c>
      <c r="Q1387" s="47">
        <f t="shared" si="1104"/>
        <v>1</v>
      </c>
      <c r="R1387" s="47" t="str">
        <f t="shared" si="1105"/>
        <v>33A.1</v>
      </c>
      <c r="S1387" s="47"/>
      <c r="T1387" s="47"/>
      <c r="U1387" s="47"/>
      <c r="V1387" s="47"/>
      <c r="W1387" s="47"/>
      <c r="X1387" s="47"/>
      <c r="Y1387" s="47"/>
      <c r="Z1387" s="47"/>
    </row>
    <row r="1388" spans="1:26" s="10" customFormat="1" ht="56.25" outlineLevel="1">
      <c r="A1388" s="115" t="str">
        <f t="shared" si="1106"/>
        <v/>
      </c>
      <c r="B1388" s="146" t="str">
        <f t="shared" si="1101"/>
        <v/>
      </c>
      <c r="C1388" s="122" t="s">
        <v>288</v>
      </c>
      <c r="D1388" s="117"/>
      <c r="E1388" s="119"/>
      <c r="F1388" s="119"/>
      <c r="G1388" s="119"/>
      <c r="H1388" s="119" t="str">
        <f t="shared" si="1102"/>
        <v/>
      </c>
      <c r="I1388" s="47"/>
      <c r="J1388" s="47"/>
      <c r="K1388" s="47"/>
      <c r="L1388" s="47">
        <f t="shared" si="1099"/>
        <v>0</v>
      </c>
      <c r="M1388" s="47">
        <f t="shared" si="1100"/>
        <v>528</v>
      </c>
      <c r="N1388" s="47"/>
      <c r="O1388" s="47" t="str">
        <f t="shared" si="1107"/>
        <v>33A</v>
      </c>
      <c r="P1388" s="47">
        <f t="shared" si="1103"/>
        <v>0</v>
      </c>
      <c r="Q1388" s="47">
        <f t="shared" si="1104"/>
        <v>1</v>
      </c>
      <c r="R1388" s="47" t="str">
        <f t="shared" si="1105"/>
        <v>33A.1</v>
      </c>
      <c r="S1388" s="47"/>
      <c r="T1388" s="47"/>
      <c r="U1388" s="47"/>
      <c r="V1388" s="47"/>
      <c r="W1388" s="47"/>
      <c r="X1388" s="47"/>
      <c r="Y1388" s="47"/>
      <c r="Z1388" s="47"/>
    </row>
    <row r="1389" spans="1:26" s="10" customFormat="1" outlineLevel="1">
      <c r="A1389" s="115" t="str">
        <f t="shared" si="1106"/>
        <v/>
      </c>
      <c r="B1389" s="146" t="str">
        <f t="shared" si="1101"/>
        <v/>
      </c>
      <c r="C1389" s="126" t="s">
        <v>135</v>
      </c>
      <c r="D1389" s="186"/>
      <c r="E1389" s="153"/>
      <c r="F1389" s="119"/>
      <c r="G1389" s="119"/>
      <c r="H1389" s="119" t="str">
        <f t="shared" si="1102"/>
        <v/>
      </c>
      <c r="I1389" s="47"/>
      <c r="J1389" s="47"/>
      <c r="K1389" s="47"/>
      <c r="L1389" s="47">
        <f t="shared" si="1099"/>
        <v>0</v>
      </c>
      <c r="M1389" s="47">
        <f t="shared" si="1100"/>
        <v>528</v>
      </c>
      <c r="N1389" s="47"/>
      <c r="O1389" s="47" t="str">
        <f t="shared" si="1107"/>
        <v>33A</v>
      </c>
      <c r="P1389" s="47">
        <f t="shared" si="1103"/>
        <v>0</v>
      </c>
      <c r="Q1389" s="47">
        <f t="shared" si="1104"/>
        <v>1</v>
      </c>
      <c r="R1389" s="47" t="str">
        <f t="shared" si="1105"/>
        <v>33A.1</v>
      </c>
      <c r="S1389" s="47"/>
      <c r="T1389" s="47"/>
      <c r="U1389" s="47"/>
      <c r="V1389" s="47"/>
      <c r="W1389" s="47"/>
      <c r="X1389" s="47"/>
      <c r="Y1389" s="47"/>
      <c r="Z1389" s="47"/>
    </row>
    <row r="1390" spans="1:26" s="10" customFormat="1" outlineLevel="1">
      <c r="A1390" s="115" t="str">
        <f t="shared" si="1106"/>
        <v/>
      </c>
      <c r="B1390" s="146" t="str">
        <f t="shared" si="1101"/>
        <v/>
      </c>
      <c r="C1390" s="123"/>
      <c r="D1390" s="128"/>
      <c r="E1390" s="152"/>
      <c r="F1390" s="119"/>
      <c r="G1390" s="119"/>
      <c r="H1390" s="119" t="str">
        <f t="shared" si="1102"/>
        <v/>
      </c>
      <c r="I1390" s="47"/>
      <c r="J1390" s="47"/>
      <c r="K1390" s="47"/>
      <c r="L1390" s="47">
        <f t="shared" si="1099"/>
        <v>0</v>
      </c>
      <c r="M1390" s="47">
        <f t="shared" si="1100"/>
        <v>528</v>
      </c>
      <c r="N1390" s="47"/>
      <c r="O1390" s="47"/>
      <c r="P1390" s="47"/>
      <c r="Q1390" s="47"/>
      <c r="R1390" s="47"/>
      <c r="S1390" s="47"/>
      <c r="T1390" s="47"/>
      <c r="U1390" s="47"/>
      <c r="V1390" s="47"/>
      <c r="W1390" s="47"/>
      <c r="X1390" s="47"/>
      <c r="Y1390" s="47"/>
      <c r="Z1390" s="47"/>
    </row>
    <row r="1391" spans="1:26" s="10" customFormat="1">
      <c r="A1391" s="111" t="s">
        <v>44</v>
      </c>
      <c r="B1391" s="155">
        <v>30</v>
      </c>
      <c r="C1391" s="112" t="s">
        <v>310</v>
      </c>
      <c r="D1391" s="113"/>
      <c r="E1391" s="114"/>
      <c r="F1391" s="114"/>
      <c r="G1391" s="114">
        <f>SUM(G1392:G1410)</f>
        <v>0</v>
      </c>
      <c r="H1391" s="114"/>
      <c r="I1391" s="47"/>
      <c r="J1391" s="47"/>
      <c r="K1391" s="47"/>
      <c r="L1391" s="47">
        <f t="shared" si="1099"/>
        <v>0</v>
      </c>
      <c r="M1391" s="47">
        <f t="shared" si="1100"/>
        <v>528</v>
      </c>
      <c r="N1391" s="47"/>
      <c r="O1391" s="47"/>
      <c r="P1391" s="47"/>
      <c r="Q1391" s="47"/>
      <c r="R1391" s="47"/>
      <c r="S1391" s="47"/>
      <c r="T1391" s="47"/>
      <c r="U1391" s="47"/>
      <c r="V1391" s="47"/>
      <c r="W1391" s="47"/>
      <c r="X1391" s="47"/>
      <c r="Y1391" s="47"/>
      <c r="Z1391" s="47"/>
    </row>
    <row r="1392" spans="1:26" s="10" customFormat="1" ht="56.25" outlineLevel="1">
      <c r="A1392" s="115">
        <f>IF(L1392=1,M1392,"")</f>
        <v>529</v>
      </c>
      <c r="B1392" s="146" t="str">
        <f>IF(P1392=1,R1392,"")</f>
        <v>33B.1</v>
      </c>
      <c r="C1392" s="120" t="s">
        <v>298</v>
      </c>
      <c r="D1392" s="117" t="s">
        <v>47</v>
      </c>
      <c r="E1392" s="119">
        <v>2</v>
      </c>
      <c r="F1392" s="119">
        <v>0</v>
      </c>
      <c r="G1392" s="119">
        <f>E1392*F1392</f>
        <v>0</v>
      </c>
      <c r="H1392" s="119" t="str">
        <f>IF(ISBLANK(D1392),"","vlastní")</f>
        <v>vlastní</v>
      </c>
      <c r="I1392" s="47"/>
      <c r="J1392" s="47"/>
      <c r="K1392" s="47"/>
      <c r="L1392" s="47">
        <f t="shared" si="1099"/>
        <v>1</v>
      </c>
      <c r="M1392" s="47">
        <f t="shared" si="1100"/>
        <v>529</v>
      </c>
      <c r="N1392" s="47"/>
      <c r="O1392" s="188" t="s">
        <v>304</v>
      </c>
      <c r="P1392" s="47">
        <f t="shared" si="1103"/>
        <v>1</v>
      </c>
      <c r="Q1392" s="47">
        <f>P1392+Q1390</f>
        <v>1</v>
      </c>
      <c r="R1392" s="47" t="str">
        <f t="shared" si="1105"/>
        <v>33B.1</v>
      </c>
      <c r="S1392" s="47"/>
      <c r="T1392" s="47"/>
      <c r="U1392" s="47"/>
      <c r="V1392" s="47"/>
      <c r="W1392" s="47"/>
      <c r="X1392" s="47"/>
      <c r="Y1392" s="47"/>
      <c r="Z1392" s="47"/>
    </row>
    <row r="1393" spans="1:26" s="10" customFormat="1" outlineLevel="1">
      <c r="A1393" s="115"/>
      <c r="B1393" s="146"/>
      <c r="C1393" s="120" t="s">
        <v>299</v>
      </c>
      <c r="D1393" s="117"/>
      <c r="E1393" s="119"/>
      <c r="F1393" s="119"/>
      <c r="G1393" s="119"/>
      <c r="H1393" s="119"/>
      <c r="I1393" s="47"/>
      <c r="J1393" s="47"/>
      <c r="K1393" s="47"/>
      <c r="L1393" s="47">
        <f t="shared" si="1099"/>
        <v>0</v>
      </c>
      <c r="M1393" s="47">
        <f t="shared" si="1100"/>
        <v>529</v>
      </c>
      <c r="N1393" s="47"/>
      <c r="O1393" s="47"/>
      <c r="P1393" s="47"/>
      <c r="Q1393" s="47"/>
      <c r="R1393" s="47"/>
      <c r="S1393" s="47"/>
      <c r="T1393" s="47"/>
      <c r="U1393" s="47"/>
      <c r="V1393" s="47"/>
      <c r="W1393" s="47"/>
      <c r="X1393" s="47"/>
      <c r="Y1393" s="47"/>
      <c r="Z1393" s="47"/>
    </row>
    <row r="1394" spans="1:26" s="10" customFormat="1" ht="33.75" outlineLevel="1">
      <c r="A1394" s="115" t="str">
        <f>IF(L1394=1,M1394,"")</f>
        <v/>
      </c>
      <c r="B1394" s="146" t="str">
        <f t="shared" ref="B1394:B1410" si="1108">IF(P1394=1,R1394,"")</f>
        <v/>
      </c>
      <c r="C1394" s="120" t="s">
        <v>300</v>
      </c>
      <c r="D1394" s="117"/>
      <c r="E1394" s="119"/>
      <c r="F1394" s="119"/>
      <c r="G1394" s="119"/>
      <c r="H1394" s="119" t="str">
        <f t="shared" ref="H1394:H1397" si="1109">IF(ISBLANK(D1394),"","vlastní")</f>
        <v/>
      </c>
      <c r="I1394" s="47"/>
      <c r="J1394" s="47"/>
      <c r="K1394" s="47"/>
      <c r="L1394" s="47">
        <f t="shared" si="1099"/>
        <v>0</v>
      </c>
      <c r="M1394" s="47">
        <f t="shared" si="1100"/>
        <v>529</v>
      </c>
      <c r="N1394" s="47"/>
      <c r="O1394" s="47" t="str">
        <f>O1392</f>
        <v>33B</v>
      </c>
      <c r="P1394" s="47">
        <f t="shared" si="1103"/>
        <v>0</v>
      </c>
      <c r="Q1394" s="47">
        <f>P1394+Q1392</f>
        <v>1</v>
      </c>
      <c r="R1394" s="47" t="str">
        <f t="shared" si="1105"/>
        <v>33B.1</v>
      </c>
      <c r="S1394" s="47"/>
      <c r="T1394" s="47"/>
      <c r="U1394" s="47"/>
      <c r="V1394" s="47"/>
      <c r="W1394" s="47"/>
      <c r="X1394" s="47"/>
      <c r="Y1394" s="47"/>
      <c r="Z1394" s="47"/>
    </row>
    <row r="1395" spans="1:26" s="10" customFormat="1" ht="56.25" outlineLevel="1">
      <c r="A1395" s="115" t="str">
        <f t="shared" ref="A1395:A1400" si="1110">IF(L1395=1,M1395,"")</f>
        <v/>
      </c>
      <c r="B1395" s="146" t="str">
        <f t="shared" si="1108"/>
        <v/>
      </c>
      <c r="C1395" s="121" t="s">
        <v>302</v>
      </c>
      <c r="D1395" s="117"/>
      <c r="E1395" s="119"/>
      <c r="F1395" s="119"/>
      <c r="G1395" s="119"/>
      <c r="H1395" s="119" t="str">
        <f t="shared" si="1109"/>
        <v/>
      </c>
      <c r="I1395" s="47"/>
      <c r="J1395" s="47"/>
      <c r="K1395" s="47"/>
      <c r="L1395" s="47">
        <f t="shared" si="1099"/>
        <v>0</v>
      </c>
      <c r="M1395" s="47">
        <f t="shared" si="1100"/>
        <v>529</v>
      </c>
      <c r="N1395" s="47"/>
      <c r="O1395" s="47" t="str">
        <f t="shared" si="1107"/>
        <v>33B</v>
      </c>
      <c r="P1395" s="47">
        <f t="shared" si="1103"/>
        <v>0</v>
      </c>
      <c r="Q1395" s="47">
        <f t="shared" si="1104"/>
        <v>1</v>
      </c>
      <c r="R1395" s="47" t="str">
        <f t="shared" si="1105"/>
        <v>33B.1</v>
      </c>
      <c r="S1395" s="47"/>
      <c r="T1395" s="47"/>
      <c r="U1395" s="47"/>
      <c r="V1395" s="47"/>
      <c r="W1395" s="47"/>
      <c r="X1395" s="47"/>
      <c r="Y1395" s="47"/>
      <c r="Z1395" s="47"/>
    </row>
    <row r="1396" spans="1:26" s="10" customFormat="1" ht="56.25" outlineLevel="1">
      <c r="A1396" s="115" t="str">
        <f t="shared" si="1110"/>
        <v/>
      </c>
      <c r="B1396" s="146" t="str">
        <f t="shared" si="1108"/>
        <v/>
      </c>
      <c r="C1396" s="122" t="s">
        <v>296</v>
      </c>
      <c r="D1396" s="117"/>
      <c r="E1396" s="119"/>
      <c r="F1396" s="119"/>
      <c r="G1396" s="119"/>
      <c r="H1396" s="119" t="str">
        <f t="shared" si="1109"/>
        <v/>
      </c>
      <c r="I1396" s="47"/>
      <c r="J1396" s="47"/>
      <c r="K1396" s="47"/>
      <c r="L1396" s="47">
        <f t="shared" si="1099"/>
        <v>0</v>
      </c>
      <c r="M1396" s="47">
        <f t="shared" si="1100"/>
        <v>529</v>
      </c>
      <c r="N1396" s="47"/>
      <c r="O1396" s="47" t="str">
        <f t="shared" si="1107"/>
        <v>33B</v>
      </c>
      <c r="P1396" s="47">
        <f t="shared" si="1103"/>
        <v>0</v>
      </c>
      <c r="Q1396" s="47">
        <f t="shared" si="1104"/>
        <v>1</v>
      </c>
      <c r="R1396" s="47" t="str">
        <f t="shared" si="1105"/>
        <v>33B.1</v>
      </c>
      <c r="S1396" s="47"/>
      <c r="T1396" s="47"/>
      <c r="U1396" s="47"/>
      <c r="V1396" s="47"/>
      <c r="W1396" s="47"/>
      <c r="X1396" s="47"/>
      <c r="Y1396" s="47"/>
      <c r="Z1396" s="47"/>
    </row>
    <row r="1397" spans="1:26" s="10" customFormat="1" outlineLevel="1">
      <c r="A1397" s="115" t="str">
        <f t="shared" si="1110"/>
        <v/>
      </c>
      <c r="B1397" s="146" t="str">
        <f t="shared" si="1108"/>
        <v/>
      </c>
      <c r="C1397" s="126" t="s">
        <v>301</v>
      </c>
      <c r="D1397" s="186"/>
      <c r="E1397" s="153"/>
      <c r="F1397" s="119"/>
      <c r="G1397" s="119"/>
      <c r="H1397" s="119" t="str">
        <f t="shared" si="1109"/>
        <v/>
      </c>
      <c r="I1397" s="47"/>
      <c r="J1397" s="47"/>
      <c r="K1397" s="47"/>
      <c r="L1397" s="47">
        <f t="shared" si="1099"/>
        <v>0</v>
      </c>
      <c r="M1397" s="47">
        <f t="shared" si="1100"/>
        <v>529</v>
      </c>
      <c r="N1397" s="47"/>
      <c r="O1397" s="47" t="str">
        <f t="shared" si="1107"/>
        <v>33B</v>
      </c>
      <c r="P1397" s="47">
        <f t="shared" si="1103"/>
        <v>0</v>
      </c>
      <c r="Q1397" s="47">
        <f t="shared" si="1104"/>
        <v>1</v>
      </c>
      <c r="R1397" s="47" t="str">
        <f t="shared" si="1105"/>
        <v>33B.1</v>
      </c>
      <c r="S1397" s="47"/>
      <c r="T1397" s="47"/>
      <c r="U1397" s="47"/>
      <c r="V1397" s="47"/>
      <c r="W1397" s="47"/>
      <c r="X1397" s="47"/>
      <c r="Y1397" s="47"/>
      <c r="Z1397" s="47"/>
    </row>
    <row r="1398" spans="1:26" s="10" customFormat="1" outlineLevel="1">
      <c r="A1398" s="115" t="str">
        <f t="shared" si="1110"/>
        <v/>
      </c>
      <c r="B1398" s="146" t="str">
        <f t="shared" si="1108"/>
        <v/>
      </c>
      <c r="C1398" s="123"/>
      <c r="D1398" s="124"/>
      <c r="E1398" s="152"/>
      <c r="F1398" s="119"/>
      <c r="G1398" s="119"/>
      <c r="H1398" s="119"/>
      <c r="I1398" s="47"/>
      <c r="J1398" s="47"/>
      <c r="K1398" s="47"/>
      <c r="L1398" s="47">
        <f t="shared" si="1099"/>
        <v>0</v>
      </c>
      <c r="M1398" s="47">
        <f t="shared" si="1100"/>
        <v>529</v>
      </c>
      <c r="N1398" s="47"/>
      <c r="O1398" s="47" t="str">
        <f t="shared" si="1107"/>
        <v>33B</v>
      </c>
      <c r="P1398" s="47">
        <f t="shared" si="1103"/>
        <v>0</v>
      </c>
      <c r="Q1398" s="47">
        <f t="shared" si="1104"/>
        <v>1</v>
      </c>
      <c r="R1398" s="47" t="str">
        <f t="shared" si="1105"/>
        <v>33B.1</v>
      </c>
      <c r="S1398" s="47"/>
      <c r="T1398" s="47"/>
      <c r="U1398" s="47"/>
      <c r="V1398" s="47"/>
      <c r="W1398" s="47"/>
      <c r="X1398" s="47"/>
      <c r="Y1398" s="47"/>
      <c r="Z1398" s="47"/>
    </row>
    <row r="1399" spans="1:26" s="10" customFormat="1" ht="56.25" outlineLevel="1">
      <c r="A1399" s="115">
        <f t="shared" si="1110"/>
        <v>530</v>
      </c>
      <c r="B1399" s="146" t="str">
        <f t="shared" si="1108"/>
        <v>33B.2</v>
      </c>
      <c r="C1399" s="126" t="s">
        <v>432</v>
      </c>
      <c r="D1399" s="186" t="s">
        <v>47</v>
      </c>
      <c r="E1399" s="153">
        <v>2</v>
      </c>
      <c r="F1399" s="119">
        <v>0</v>
      </c>
      <c r="G1399" s="119">
        <f>E1399*F1399</f>
        <v>0</v>
      </c>
      <c r="H1399" s="119" t="str">
        <f t="shared" ref="H1399:H1400" si="1111">IF(ISBLANK(D1399),"","vlastní")</f>
        <v>vlastní</v>
      </c>
      <c r="I1399" s="47"/>
      <c r="J1399" s="47"/>
      <c r="K1399" s="47"/>
      <c r="L1399" s="47">
        <f t="shared" si="1099"/>
        <v>1</v>
      </c>
      <c r="M1399" s="47">
        <f t="shared" si="1100"/>
        <v>530</v>
      </c>
      <c r="N1399" s="47"/>
      <c r="O1399" s="47" t="str">
        <f t="shared" si="1107"/>
        <v>33B</v>
      </c>
      <c r="P1399" s="47">
        <f t="shared" si="1103"/>
        <v>1</v>
      </c>
      <c r="Q1399" s="47">
        <f t="shared" si="1104"/>
        <v>2</v>
      </c>
      <c r="R1399" s="47" t="str">
        <f t="shared" si="1105"/>
        <v>33B.2</v>
      </c>
      <c r="S1399" s="47"/>
      <c r="T1399" s="47"/>
      <c r="U1399" s="47"/>
      <c r="V1399" s="47"/>
      <c r="W1399" s="47"/>
      <c r="X1399" s="47"/>
      <c r="Y1399" s="47"/>
      <c r="Z1399" s="47"/>
    </row>
    <row r="1400" spans="1:26" s="10" customFormat="1" outlineLevel="1">
      <c r="A1400" s="115" t="str">
        <f t="shared" si="1110"/>
        <v/>
      </c>
      <c r="B1400" s="146" t="str">
        <f t="shared" si="1108"/>
        <v/>
      </c>
      <c r="C1400" s="126" t="s">
        <v>203</v>
      </c>
      <c r="D1400" s="186"/>
      <c r="E1400" s="153"/>
      <c r="F1400" s="119"/>
      <c r="G1400" s="119"/>
      <c r="H1400" s="119" t="str">
        <f t="shared" si="1111"/>
        <v/>
      </c>
      <c r="I1400" s="47"/>
      <c r="J1400" s="47"/>
      <c r="K1400" s="47"/>
      <c r="L1400" s="47">
        <f t="shared" si="1099"/>
        <v>0</v>
      </c>
      <c r="M1400" s="47">
        <f t="shared" si="1100"/>
        <v>530</v>
      </c>
      <c r="N1400" s="47"/>
      <c r="O1400" s="47" t="str">
        <f t="shared" si="1107"/>
        <v>33B</v>
      </c>
      <c r="P1400" s="47">
        <f t="shared" si="1103"/>
        <v>0</v>
      </c>
      <c r="Q1400" s="47">
        <f t="shared" si="1104"/>
        <v>2</v>
      </c>
      <c r="R1400" s="47" t="str">
        <f t="shared" si="1105"/>
        <v>33B.2</v>
      </c>
      <c r="S1400" s="47"/>
      <c r="T1400" s="47"/>
      <c r="U1400" s="47"/>
      <c r="V1400" s="47"/>
      <c r="W1400" s="47"/>
      <c r="X1400" s="47"/>
      <c r="Y1400" s="47"/>
      <c r="Z1400" s="47"/>
    </row>
    <row r="1401" spans="1:26" s="10" customFormat="1" outlineLevel="1">
      <c r="A1401" s="115"/>
      <c r="B1401" s="146" t="str">
        <f t="shared" si="1108"/>
        <v/>
      </c>
      <c r="C1401" s="123"/>
      <c r="D1401" s="186"/>
      <c r="E1401" s="153"/>
      <c r="F1401" s="119"/>
      <c r="G1401" s="119"/>
      <c r="H1401" s="119"/>
      <c r="I1401" s="47"/>
      <c r="J1401" s="47"/>
      <c r="K1401" s="47"/>
      <c r="L1401" s="47">
        <f t="shared" si="1099"/>
        <v>0</v>
      </c>
      <c r="M1401" s="47">
        <f t="shared" si="1100"/>
        <v>530</v>
      </c>
      <c r="N1401" s="47"/>
      <c r="O1401" s="47" t="str">
        <f t="shared" si="1107"/>
        <v>33B</v>
      </c>
      <c r="P1401" s="47">
        <f t="shared" si="1103"/>
        <v>0</v>
      </c>
      <c r="Q1401" s="47">
        <f t="shared" si="1104"/>
        <v>2</v>
      </c>
      <c r="R1401" s="47" t="str">
        <f t="shared" si="1105"/>
        <v>33B.2</v>
      </c>
      <c r="S1401" s="47"/>
      <c r="T1401" s="47"/>
      <c r="U1401" s="47"/>
      <c r="V1401" s="47"/>
      <c r="W1401" s="47"/>
      <c r="X1401" s="47"/>
      <c r="Y1401" s="47"/>
      <c r="Z1401" s="47"/>
    </row>
    <row r="1402" spans="1:26" s="10" customFormat="1" ht="56.25" outlineLevel="1">
      <c r="A1402" s="115">
        <f t="shared" ref="A1402:A1403" si="1112">IF(L1402=1,M1402,"")</f>
        <v>531</v>
      </c>
      <c r="B1402" s="146" t="str">
        <f t="shared" si="1108"/>
        <v>33B.3</v>
      </c>
      <c r="C1402" s="126" t="s">
        <v>439</v>
      </c>
      <c r="D1402" s="186" t="s">
        <v>47</v>
      </c>
      <c r="E1402" s="153">
        <v>2</v>
      </c>
      <c r="F1402" s="119">
        <v>0</v>
      </c>
      <c r="G1402" s="119">
        <f>E1402*F1402</f>
        <v>0</v>
      </c>
      <c r="H1402" s="119" t="str">
        <f t="shared" ref="H1402:H1403" si="1113">IF(ISBLANK(D1402),"","vlastní")</f>
        <v>vlastní</v>
      </c>
      <c r="I1402" s="47"/>
      <c r="J1402" s="47"/>
      <c r="K1402" s="47"/>
      <c r="L1402" s="47">
        <f t="shared" si="1099"/>
        <v>1</v>
      </c>
      <c r="M1402" s="47">
        <f t="shared" si="1100"/>
        <v>531</v>
      </c>
      <c r="N1402" s="47"/>
      <c r="O1402" s="47" t="str">
        <f t="shared" si="1107"/>
        <v>33B</v>
      </c>
      <c r="P1402" s="47">
        <f t="shared" si="1103"/>
        <v>1</v>
      </c>
      <c r="Q1402" s="47">
        <f t="shared" si="1104"/>
        <v>3</v>
      </c>
      <c r="R1402" s="47" t="str">
        <f t="shared" si="1105"/>
        <v>33B.3</v>
      </c>
      <c r="S1402" s="47"/>
      <c r="T1402" s="47"/>
      <c r="U1402" s="47"/>
      <c r="V1402" s="47"/>
      <c r="W1402" s="47"/>
      <c r="X1402" s="47"/>
      <c r="Y1402" s="47"/>
      <c r="Z1402" s="47"/>
    </row>
    <row r="1403" spans="1:26" s="10" customFormat="1" outlineLevel="1">
      <c r="A1403" s="115" t="str">
        <f t="shared" si="1112"/>
        <v/>
      </c>
      <c r="B1403" s="146" t="str">
        <f t="shared" si="1108"/>
        <v/>
      </c>
      <c r="C1403" s="126" t="s">
        <v>203</v>
      </c>
      <c r="D1403" s="186"/>
      <c r="E1403" s="153"/>
      <c r="F1403" s="119"/>
      <c r="G1403" s="119"/>
      <c r="H1403" s="119" t="str">
        <f t="shared" si="1113"/>
        <v/>
      </c>
      <c r="I1403" s="47"/>
      <c r="J1403" s="47"/>
      <c r="K1403" s="47"/>
      <c r="L1403" s="47">
        <f t="shared" si="1099"/>
        <v>0</v>
      </c>
      <c r="M1403" s="47">
        <f t="shared" si="1100"/>
        <v>531</v>
      </c>
      <c r="N1403" s="47"/>
      <c r="O1403" s="47" t="str">
        <f t="shared" si="1107"/>
        <v>33B</v>
      </c>
      <c r="P1403" s="47">
        <f t="shared" si="1103"/>
        <v>0</v>
      </c>
      <c r="Q1403" s="47">
        <f t="shared" si="1104"/>
        <v>3</v>
      </c>
      <c r="R1403" s="47" t="str">
        <f t="shared" si="1105"/>
        <v>33B.3</v>
      </c>
      <c r="S1403" s="47"/>
      <c r="T1403" s="47"/>
      <c r="U1403" s="47"/>
      <c r="V1403" s="47"/>
      <c r="W1403" s="47"/>
      <c r="X1403" s="47"/>
      <c r="Y1403" s="47"/>
      <c r="Z1403" s="47"/>
    </row>
    <row r="1404" spans="1:26" s="10" customFormat="1" outlineLevel="1">
      <c r="A1404" s="115"/>
      <c r="B1404" s="146" t="str">
        <f t="shared" si="1108"/>
        <v/>
      </c>
      <c r="C1404" s="123"/>
      <c r="D1404" s="186"/>
      <c r="E1404" s="153"/>
      <c r="F1404" s="119"/>
      <c r="G1404" s="119"/>
      <c r="H1404" s="119"/>
      <c r="I1404" s="47"/>
      <c r="J1404" s="47"/>
      <c r="K1404" s="47"/>
      <c r="L1404" s="47">
        <f t="shared" si="1099"/>
        <v>0</v>
      </c>
      <c r="M1404" s="47">
        <f t="shared" si="1100"/>
        <v>531</v>
      </c>
      <c r="N1404" s="47"/>
      <c r="O1404" s="47" t="str">
        <f t="shared" si="1107"/>
        <v>33B</v>
      </c>
      <c r="P1404" s="47">
        <f t="shared" si="1103"/>
        <v>0</v>
      </c>
      <c r="Q1404" s="47">
        <f t="shared" si="1104"/>
        <v>3</v>
      </c>
      <c r="R1404" s="47" t="str">
        <f t="shared" si="1105"/>
        <v>33B.3</v>
      </c>
      <c r="S1404" s="47"/>
      <c r="T1404" s="47"/>
      <c r="U1404" s="47"/>
      <c r="V1404" s="47"/>
      <c r="W1404" s="47"/>
      <c r="X1404" s="47"/>
      <c r="Y1404" s="47"/>
      <c r="Z1404" s="47"/>
    </row>
    <row r="1405" spans="1:26" s="102" customFormat="1" ht="33.75" outlineLevel="1">
      <c r="A1405" s="115">
        <f t="shared" ref="A1405:A1408" si="1114">IF(L1405=1,M1405,"")</f>
        <v>532</v>
      </c>
      <c r="B1405" s="146" t="str">
        <f t="shared" si="1108"/>
        <v>33B.4</v>
      </c>
      <c r="C1405" s="126" t="s">
        <v>153</v>
      </c>
      <c r="D1405" s="127" t="s">
        <v>46</v>
      </c>
      <c r="E1405" s="119">
        <v>20</v>
      </c>
      <c r="F1405" s="119">
        <v>0</v>
      </c>
      <c r="G1405" s="119">
        <f>E1405*F1405</f>
        <v>0</v>
      </c>
      <c r="H1405" s="119" t="str">
        <f t="shared" ref="H1405" si="1115">IF(ISBLANK(D1405),"","vlastní")</f>
        <v>vlastní</v>
      </c>
      <c r="J1405" s="103"/>
      <c r="L1405" s="47">
        <f t="shared" si="1099"/>
        <v>1</v>
      </c>
      <c r="M1405" s="47">
        <f t="shared" si="1100"/>
        <v>532</v>
      </c>
      <c r="N1405" s="47"/>
      <c r="O1405" s="47" t="str">
        <f t="shared" si="1107"/>
        <v>33B</v>
      </c>
      <c r="P1405" s="47">
        <f t="shared" si="1103"/>
        <v>1</v>
      </c>
      <c r="Q1405" s="47">
        <f t="shared" si="1104"/>
        <v>4</v>
      </c>
      <c r="R1405" s="47" t="str">
        <f t="shared" si="1105"/>
        <v>33B.4</v>
      </c>
    </row>
    <row r="1406" spans="1:26" s="10" customFormat="1" outlineLevel="1">
      <c r="A1406" s="115" t="str">
        <f t="shared" si="1114"/>
        <v/>
      </c>
      <c r="B1406" s="146" t="str">
        <f t="shared" si="1108"/>
        <v/>
      </c>
      <c r="C1406" s="123"/>
      <c r="D1406" s="124"/>
      <c r="E1406" s="152"/>
      <c r="F1406" s="119"/>
      <c r="G1406" s="119"/>
      <c r="H1406" s="119"/>
      <c r="I1406" s="47"/>
      <c r="J1406" s="47"/>
      <c r="K1406" s="47"/>
      <c r="L1406" s="47">
        <f t="shared" si="1099"/>
        <v>0</v>
      </c>
      <c r="M1406" s="47">
        <f t="shared" si="1100"/>
        <v>532</v>
      </c>
      <c r="N1406" s="47"/>
      <c r="O1406" s="47" t="str">
        <f t="shared" si="1107"/>
        <v>33B</v>
      </c>
      <c r="P1406" s="47">
        <f t="shared" si="1103"/>
        <v>0</v>
      </c>
      <c r="Q1406" s="47">
        <f t="shared" si="1104"/>
        <v>4</v>
      </c>
      <c r="R1406" s="47" t="str">
        <f t="shared" si="1105"/>
        <v>33B.4</v>
      </c>
      <c r="S1406" s="47"/>
      <c r="T1406" s="47"/>
      <c r="U1406" s="47"/>
      <c r="V1406" s="47"/>
      <c r="W1406" s="47"/>
      <c r="X1406" s="47"/>
      <c r="Y1406" s="47"/>
      <c r="Z1406" s="47"/>
    </row>
    <row r="1407" spans="1:26" s="10" customFormat="1" ht="56.25" outlineLevel="1">
      <c r="A1407" s="115">
        <f t="shared" si="1114"/>
        <v>533</v>
      </c>
      <c r="B1407" s="146" t="str">
        <f t="shared" si="1108"/>
        <v>33B.5</v>
      </c>
      <c r="C1407" s="129" t="s">
        <v>60</v>
      </c>
      <c r="D1407" s="127" t="s">
        <v>45</v>
      </c>
      <c r="E1407" s="119">
        <v>15</v>
      </c>
      <c r="F1407" s="119">
        <v>0</v>
      </c>
      <c r="G1407" s="119">
        <f>E1407*F1407</f>
        <v>0</v>
      </c>
      <c r="H1407" s="119" t="str">
        <f t="shared" ref="H1407:H1410" si="1116">IF(ISBLANK(D1407),"","vlastní")</f>
        <v>vlastní</v>
      </c>
      <c r="I1407" s="47"/>
      <c r="J1407" s="47"/>
      <c r="K1407" s="47"/>
      <c r="L1407" s="47">
        <f t="shared" si="1099"/>
        <v>1</v>
      </c>
      <c r="M1407" s="47">
        <f t="shared" si="1100"/>
        <v>533</v>
      </c>
      <c r="N1407" s="47"/>
      <c r="O1407" s="47" t="str">
        <f t="shared" si="1107"/>
        <v>33B</v>
      </c>
      <c r="P1407" s="47">
        <f t="shared" si="1103"/>
        <v>1</v>
      </c>
      <c r="Q1407" s="47">
        <f t="shared" si="1104"/>
        <v>5</v>
      </c>
      <c r="R1407" s="47" t="str">
        <f t="shared" si="1105"/>
        <v>33B.5</v>
      </c>
      <c r="S1407" s="47"/>
      <c r="T1407" s="47"/>
      <c r="U1407" s="47"/>
      <c r="V1407" s="47"/>
      <c r="W1407" s="47"/>
      <c r="X1407" s="47"/>
      <c r="Y1407" s="47"/>
      <c r="Z1407" s="47"/>
    </row>
    <row r="1408" spans="1:26" s="10" customFormat="1" outlineLevel="1">
      <c r="A1408" s="115" t="str">
        <f t="shared" si="1114"/>
        <v/>
      </c>
      <c r="B1408" s="146" t="str">
        <f t="shared" si="1108"/>
        <v/>
      </c>
      <c r="C1408" s="123"/>
      <c r="D1408" s="128"/>
      <c r="E1408" s="152"/>
      <c r="F1408" s="119"/>
      <c r="G1408" s="119"/>
      <c r="H1408" s="119" t="str">
        <f t="shared" si="1116"/>
        <v/>
      </c>
      <c r="I1408" s="47"/>
      <c r="J1408" s="47"/>
      <c r="K1408" s="47"/>
      <c r="L1408" s="47">
        <f t="shared" si="1099"/>
        <v>0</v>
      </c>
      <c r="M1408" s="47">
        <f t="shared" si="1100"/>
        <v>533</v>
      </c>
      <c r="N1408" s="47"/>
      <c r="O1408" s="47" t="str">
        <f t="shared" si="1107"/>
        <v>33B</v>
      </c>
      <c r="P1408" s="47">
        <f t="shared" si="1103"/>
        <v>0</v>
      </c>
      <c r="Q1408" s="47">
        <f t="shared" si="1104"/>
        <v>5</v>
      </c>
      <c r="R1408" s="47" t="str">
        <f t="shared" si="1105"/>
        <v>33B.5</v>
      </c>
      <c r="S1408" s="47"/>
      <c r="T1408" s="47"/>
      <c r="U1408" s="47"/>
      <c r="V1408" s="47"/>
      <c r="W1408" s="47"/>
      <c r="X1408" s="47"/>
      <c r="Y1408" s="47"/>
      <c r="Z1408" s="47"/>
    </row>
    <row r="1409" spans="1:26" s="10" customFormat="1" ht="56.25" outlineLevel="1">
      <c r="A1409" s="115">
        <f>IF(L1409=1,M1409,"")</f>
        <v>534</v>
      </c>
      <c r="B1409" s="146" t="str">
        <f t="shared" si="1108"/>
        <v>33B.6</v>
      </c>
      <c r="C1409" s="129" t="s">
        <v>116</v>
      </c>
      <c r="D1409" s="127" t="s">
        <v>45</v>
      </c>
      <c r="E1409" s="119">
        <v>4.5</v>
      </c>
      <c r="F1409" s="119">
        <v>0</v>
      </c>
      <c r="G1409" s="119">
        <f>E1409*F1409</f>
        <v>0</v>
      </c>
      <c r="H1409" s="119" t="str">
        <f t="shared" si="1116"/>
        <v>vlastní</v>
      </c>
      <c r="I1409" s="47"/>
      <c r="J1409" s="47"/>
      <c r="K1409" s="47"/>
      <c r="L1409" s="47">
        <f t="shared" si="1099"/>
        <v>1</v>
      </c>
      <c r="M1409" s="47">
        <f t="shared" si="1100"/>
        <v>534</v>
      </c>
      <c r="N1409" s="47"/>
      <c r="O1409" s="47" t="str">
        <f t="shared" si="1107"/>
        <v>33B</v>
      </c>
      <c r="P1409" s="47">
        <f t="shared" si="1103"/>
        <v>1</v>
      </c>
      <c r="Q1409" s="47">
        <f t="shared" si="1104"/>
        <v>6</v>
      </c>
      <c r="R1409" s="47" t="str">
        <f t="shared" si="1105"/>
        <v>33B.6</v>
      </c>
      <c r="S1409" s="47"/>
      <c r="T1409" s="47"/>
      <c r="U1409" s="47"/>
      <c r="V1409" s="47"/>
      <c r="W1409" s="47"/>
      <c r="X1409" s="47"/>
      <c r="Y1409" s="47"/>
      <c r="Z1409" s="47"/>
    </row>
    <row r="1410" spans="1:26" s="10" customFormat="1" outlineLevel="1">
      <c r="A1410" s="115" t="str">
        <f t="shared" ref="A1410" si="1117">IF(L1410=1,M1410,"")</f>
        <v/>
      </c>
      <c r="B1410" s="146" t="str">
        <f t="shared" si="1108"/>
        <v/>
      </c>
      <c r="C1410" s="123"/>
      <c r="D1410" s="128"/>
      <c r="E1410" s="152"/>
      <c r="F1410" s="119"/>
      <c r="G1410" s="119"/>
      <c r="H1410" s="119" t="str">
        <f t="shared" si="1116"/>
        <v/>
      </c>
      <c r="I1410" s="47"/>
      <c r="J1410" s="47"/>
      <c r="K1410" s="47"/>
      <c r="L1410" s="47">
        <f t="shared" si="1099"/>
        <v>0</v>
      </c>
      <c r="M1410" s="47">
        <f t="shared" si="1100"/>
        <v>534</v>
      </c>
      <c r="N1410" s="47"/>
      <c r="O1410" s="47"/>
      <c r="P1410" s="47"/>
      <c r="Q1410" s="47"/>
      <c r="R1410" s="47"/>
      <c r="S1410" s="47"/>
      <c r="T1410" s="47"/>
      <c r="U1410" s="47"/>
      <c r="V1410" s="47"/>
      <c r="W1410" s="47"/>
      <c r="X1410" s="47"/>
      <c r="Y1410" s="47"/>
      <c r="Z1410" s="47"/>
    </row>
    <row r="1411" spans="1:26" s="10" customFormat="1">
      <c r="A1411" s="111" t="s">
        <v>44</v>
      </c>
      <c r="B1411" s="155">
        <v>31</v>
      </c>
      <c r="C1411" s="112" t="s">
        <v>311</v>
      </c>
      <c r="D1411" s="113"/>
      <c r="E1411" s="114"/>
      <c r="F1411" s="114"/>
      <c r="G1411" s="114">
        <f>SUM(G1412:G1426)</f>
        <v>0</v>
      </c>
      <c r="H1411" s="114"/>
      <c r="I1411" s="47"/>
      <c r="J1411" s="47"/>
      <c r="K1411" s="47"/>
      <c r="L1411" s="47">
        <f t="shared" si="1099"/>
        <v>0</v>
      </c>
      <c r="M1411" s="47">
        <f t="shared" si="1100"/>
        <v>534</v>
      </c>
      <c r="N1411" s="47"/>
      <c r="O1411" s="47"/>
      <c r="P1411" s="47"/>
      <c r="Q1411" s="47"/>
      <c r="R1411" s="47"/>
      <c r="S1411" s="47"/>
      <c r="T1411" s="47"/>
      <c r="U1411" s="47"/>
      <c r="V1411" s="47"/>
      <c r="W1411" s="47"/>
      <c r="X1411" s="47"/>
      <c r="Y1411" s="47"/>
      <c r="Z1411" s="47"/>
    </row>
    <row r="1412" spans="1:26" s="10" customFormat="1" ht="56.25" outlineLevel="1">
      <c r="A1412" s="115">
        <f>IF(L1412=1,M1412,"")</f>
        <v>535</v>
      </c>
      <c r="B1412" s="146" t="str">
        <f>IF(P1412=1,R1412,"")</f>
        <v>33C.1</v>
      </c>
      <c r="C1412" s="120" t="s">
        <v>404</v>
      </c>
      <c r="D1412" s="117" t="s">
        <v>47</v>
      </c>
      <c r="E1412" s="119">
        <v>31</v>
      </c>
      <c r="F1412" s="119">
        <v>0</v>
      </c>
      <c r="G1412" s="119">
        <f>E1412*F1412</f>
        <v>0</v>
      </c>
      <c r="H1412" s="119" t="str">
        <f>IF(ISBLANK(D1412),"","vlastní")</f>
        <v>vlastní</v>
      </c>
      <c r="I1412" s="47">
        <f>6+25</f>
        <v>31</v>
      </c>
      <c r="J1412" s="47"/>
      <c r="K1412" s="47"/>
      <c r="L1412" s="47">
        <f t="shared" si="1099"/>
        <v>1</v>
      </c>
      <c r="M1412" s="47">
        <f t="shared" si="1100"/>
        <v>535</v>
      </c>
      <c r="N1412" s="47"/>
      <c r="O1412" s="188" t="s">
        <v>318</v>
      </c>
      <c r="P1412" s="47">
        <f>IF(ISTEXT(D1412),1,0)</f>
        <v>1</v>
      </c>
      <c r="Q1412" s="47">
        <f>P1412+Q1411</f>
        <v>1</v>
      </c>
      <c r="R1412" s="47" t="str">
        <f>CONCATENATE(O1412,".",Q1412)</f>
        <v>33C.1</v>
      </c>
      <c r="S1412" s="47"/>
      <c r="T1412" s="47"/>
      <c r="U1412" s="47"/>
      <c r="V1412" s="47"/>
      <c r="W1412" s="47"/>
      <c r="X1412" s="47"/>
      <c r="Y1412" s="47"/>
      <c r="Z1412" s="47"/>
    </row>
    <row r="1413" spans="1:26" s="10" customFormat="1" ht="45" outlineLevel="1">
      <c r="A1413" s="115" t="str">
        <f>IF(L1413=1,M1413,"")</f>
        <v/>
      </c>
      <c r="B1413" s="146" t="str">
        <f t="shared" ref="B1413:B1416" si="1118">IF(P1413=1,R1413,"")</f>
        <v/>
      </c>
      <c r="C1413" s="120" t="s">
        <v>305</v>
      </c>
      <c r="D1413" s="117"/>
      <c r="E1413" s="119"/>
      <c r="F1413" s="119"/>
      <c r="G1413" s="119"/>
      <c r="H1413" s="119" t="str">
        <f t="shared" ref="H1413:H1416" si="1119">IF(ISBLANK(D1413),"","vlastní")</f>
        <v/>
      </c>
      <c r="I1413" s="47"/>
      <c r="J1413" s="47"/>
      <c r="K1413" s="47"/>
      <c r="L1413" s="47">
        <f t="shared" si="1099"/>
        <v>0</v>
      </c>
      <c r="M1413" s="47">
        <f t="shared" si="1100"/>
        <v>535</v>
      </c>
      <c r="N1413" s="47"/>
      <c r="O1413" s="47" t="str">
        <f>O1412</f>
        <v>33C</v>
      </c>
      <c r="P1413" s="47">
        <f t="shared" ref="P1413" si="1120">IF(ISTEXT(D1413),1,0)</f>
        <v>0</v>
      </c>
      <c r="Q1413" s="47">
        <f t="shared" ref="Q1413" si="1121">P1413+Q1412</f>
        <v>1</v>
      </c>
      <c r="R1413" s="47" t="str">
        <f t="shared" ref="R1413" si="1122">CONCATENATE(O1413,".",Q1413)</f>
        <v>33C.1</v>
      </c>
      <c r="S1413" s="47"/>
      <c r="T1413" s="47"/>
      <c r="U1413" s="47"/>
      <c r="V1413" s="47"/>
      <c r="W1413" s="47"/>
      <c r="X1413" s="47"/>
      <c r="Y1413" s="47"/>
      <c r="Z1413" s="47"/>
    </row>
    <row r="1414" spans="1:26" s="10" customFormat="1" ht="33.75" outlineLevel="1">
      <c r="A1414" s="115" t="str">
        <f t="shared" ref="A1414:A1416" si="1123">IF(L1414=1,M1414,"")</f>
        <v/>
      </c>
      <c r="B1414" s="146" t="str">
        <f t="shared" si="1118"/>
        <v/>
      </c>
      <c r="C1414" s="121" t="s">
        <v>306</v>
      </c>
      <c r="D1414" s="117"/>
      <c r="E1414" s="119"/>
      <c r="F1414" s="119"/>
      <c r="G1414" s="119"/>
      <c r="H1414" s="119" t="str">
        <f t="shared" si="1119"/>
        <v/>
      </c>
      <c r="I1414" s="47"/>
      <c r="J1414" s="47"/>
      <c r="K1414" s="47"/>
      <c r="L1414" s="47">
        <f t="shared" si="1099"/>
        <v>0</v>
      </c>
      <c r="M1414" s="47">
        <f t="shared" si="1100"/>
        <v>535</v>
      </c>
      <c r="N1414" s="47"/>
      <c r="O1414" s="47" t="str">
        <f t="shared" ref="O1414:O1426" si="1124">O1413</f>
        <v>33C</v>
      </c>
      <c r="P1414" s="47">
        <f t="shared" ref="P1414:P1426" si="1125">IF(ISTEXT(D1414),1,0)</f>
        <v>0</v>
      </c>
      <c r="Q1414" s="47">
        <f t="shared" ref="Q1414:Q1426" si="1126">P1414+Q1413</f>
        <v>1</v>
      </c>
      <c r="R1414" s="47" t="str">
        <f t="shared" ref="R1414:R1426" si="1127">CONCATENATE(O1414,".",Q1414)</f>
        <v>33C.1</v>
      </c>
      <c r="S1414" s="47"/>
      <c r="T1414" s="47"/>
      <c r="U1414" s="47"/>
      <c r="V1414" s="47"/>
      <c r="W1414" s="47"/>
      <c r="X1414" s="47"/>
      <c r="Y1414" s="47"/>
      <c r="Z1414" s="47"/>
    </row>
    <row r="1415" spans="1:26" s="10" customFormat="1" outlineLevel="1">
      <c r="A1415" s="115" t="str">
        <f t="shared" si="1123"/>
        <v/>
      </c>
      <c r="B1415" s="146" t="str">
        <f t="shared" si="1118"/>
        <v/>
      </c>
      <c r="C1415" s="126" t="s">
        <v>343</v>
      </c>
      <c r="D1415" s="186"/>
      <c r="E1415" s="153"/>
      <c r="F1415" s="119"/>
      <c r="G1415" s="119"/>
      <c r="H1415" s="119" t="str">
        <f t="shared" si="1119"/>
        <v/>
      </c>
      <c r="I1415" s="47"/>
      <c r="J1415" s="47"/>
      <c r="K1415" s="47"/>
      <c r="L1415" s="47">
        <f t="shared" si="1099"/>
        <v>0</v>
      </c>
      <c r="M1415" s="47">
        <f t="shared" si="1100"/>
        <v>535</v>
      </c>
      <c r="N1415" s="47"/>
      <c r="O1415" s="47" t="str">
        <f t="shared" si="1124"/>
        <v>33C</v>
      </c>
      <c r="P1415" s="47">
        <f t="shared" si="1125"/>
        <v>0</v>
      </c>
      <c r="Q1415" s="47">
        <f t="shared" si="1126"/>
        <v>1</v>
      </c>
      <c r="R1415" s="47" t="str">
        <f t="shared" si="1127"/>
        <v>33C.1</v>
      </c>
      <c r="S1415" s="47"/>
      <c r="T1415" s="47"/>
      <c r="U1415" s="47"/>
      <c r="V1415" s="47"/>
      <c r="W1415" s="47"/>
      <c r="X1415" s="47"/>
      <c r="Y1415" s="47"/>
      <c r="Z1415" s="47"/>
    </row>
    <row r="1416" spans="1:26" s="10" customFormat="1" outlineLevel="1">
      <c r="A1416" s="115" t="str">
        <f t="shared" si="1123"/>
        <v/>
      </c>
      <c r="B1416" s="146" t="str">
        <f t="shared" si="1118"/>
        <v/>
      </c>
      <c r="C1416" s="123"/>
      <c r="D1416" s="128"/>
      <c r="E1416" s="152"/>
      <c r="F1416" s="119"/>
      <c r="G1416" s="119"/>
      <c r="H1416" s="119" t="str">
        <f t="shared" si="1119"/>
        <v/>
      </c>
      <c r="I1416" s="47"/>
      <c r="J1416" s="47"/>
      <c r="K1416" s="47"/>
      <c r="L1416" s="47">
        <f t="shared" si="1099"/>
        <v>0</v>
      </c>
      <c r="M1416" s="47">
        <f t="shared" si="1100"/>
        <v>535</v>
      </c>
      <c r="N1416" s="47"/>
      <c r="O1416" s="47" t="str">
        <f t="shared" si="1124"/>
        <v>33C</v>
      </c>
      <c r="P1416" s="47">
        <f t="shared" si="1125"/>
        <v>0</v>
      </c>
      <c r="Q1416" s="47">
        <f t="shared" si="1126"/>
        <v>1</v>
      </c>
      <c r="R1416" s="47" t="str">
        <f t="shared" si="1127"/>
        <v>33C.1</v>
      </c>
      <c r="S1416" s="47"/>
      <c r="T1416" s="47"/>
      <c r="U1416" s="47"/>
      <c r="V1416" s="47"/>
      <c r="W1416" s="47"/>
      <c r="X1416" s="47"/>
      <c r="Y1416" s="47"/>
      <c r="Z1416" s="47"/>
    </row>
    <row r="1417" spans="1:26" s="10" customFormat="1" ht="56.25" outlineLevel="1">
      <c r="A1417" s="115">
        <f>IF(L1417=1,M1417,"")</f>
        <v>536</v>
      </c>
      <c r="B1417" s="146" t="str">
        <f>IF(P1417=1,R1417,"")</f>
        <v>33C.2</v>
      </c>
      <c r="C1417" s="120" t="s">
        <v>405</v>
      </c>
      <c r="D1417" s="117" t="s">
        <v>47</v>
      </c>
      <c r="E1417" s="119">
        <v>22</v>
      </c>
      <c r="F1417" s="119">
        <v>0</v>
      </c>
      <c r="G1417" s="119">
        <f>E1417*F1417</f>
        <v>0</v>
      </c>
      <c r="H1417" s="119" t="str">
        <f>IF(ISBLANK(D1417),"","vlastní")</f>
        <v>vlastní</v>
      </c>
      <c r="I1417" s="47">
        <v>22</v>
      </c>
      <c r="J1417" s="47"/>
      <c r="K1417" s="47"/>
      <c r="L1417" s="47">
        <f t="shared" si="1099"/>
        <v>1</v>
      </c>
      <c r="M1417" s="47">
        <f t="shared" si="1100"/>
        <v>536</v>
      </c>
      <c r="N1417" s="47"/>
      <c r="O1417" s="47" t="str">
        <f t="shared" si="1124"/>
        <v>33C</v>
      </c>
      <c r="P1417" s="47">
        <f t="shared" si="1125"/>
        <v>1</v>
      </c>
      <c r="Q1417" s="47">
        <f t="shared" si="1126"/>
        <v>2</v>
      </c>
      <c r="R1417" s="47" t="str">
        <f t="shared" si="1127"/>
        <v>33C.2</v>
      </c>
      <c r="S1417" s="47"/>
      <c r="T1417" s="47"/>
      <c r="U1417" s="47"/>
      <c r="V1417" s="47"/>
      <c r="W1417" s="47"/>
      <c r="X1417" s="47"/>
      <c r="Y1417" s="47"/>
      <c r="Z1417" s="47"/>
    </row>
    <row r="1418" spans="1:26" s="10" customFormat="1" ht="45" outlineLevel="1">
      <c r="A1418" s="115" t="str">
        <f>IF(L1418=1,M1418,"")</f>
        <v/>
      </c>
      <c r="B1418" s="146" t="str">
        <f t="shared" ref="B1418:B1421" si="1128">IF(P1418=1,R1418,"")</f>
        <v/>
      </c>
      <c r="C1418" s="120" t="s">
        <v>307</v>
      </c>
      <c r="D1418" s="117"/>
      <c r="E1418" s="119"/>
      <c r="F1418" s="119"/>
      <c r="G1418" s="119"/>
      <c r="H1418" s="119" t="str">
        <f t="shared" ref="H1418:H1421" si="1129">IF(ISBLANK(D1418),"","vlastní")</f>
        <v/>
      </c>
      <c r="I1418" s="47"/>
      <c r="J1418" s="47"/>
      <c r="K1418" s="47"/>
      <c r="L1418" s="47">
        <f t="shared" si="1099"/>
        <v>0</v>
      </c>
      <c r="M1418" s="47">
        <f t="shared" si="1100"/>
        <v>536</v>
      </c>
      <c r="N1418" s="47"/>
      <c r="O1418" s="47" t="str">
        <f t="shared" si="1124"/>
        <v>33C</v>
      </c>
      <c r="P1418" s="47">
        <f t="shared" si="1125"/>
        <v>0</v>
      </c>
      <c r="Q1418" s="47">
        <f t="shared" si="1126"/>
        <v>2</v>
      </c>
      <c r="R1418" s="47" t="str">
        <f t="shared" si="1127"/>
        <v>33C.2</v>
      </c>
      <c r="S1418" s="47"/>
      <c r="T1418" s="47"/>
      <c r="U1418" s="47"/>
      <c r="V1418" s="47"/>
      <c r="W1418" s="47"/>
      <c r="X1418" s="47"/>
      <c r="Y1418" s="47"/>
      <c r="Z1418" s="47"/>
    </row>
    <row r="1419" spans="1:26" s="10" customFormat="1" ht="33.75" outlineLevel="1">
      <c r="A1419" s="115" t="str">
        <f t="shared" ref="A1419:A1421" si="1130">IF(L1419=1,M1419,"")</f>
        <v/>
      </c>
      <c r="B1419" s="146" t="str">
        <f t="shared" si="1128"/>
        <v/>
      </c>
      <c r="C1419" s="121" t="s">
        <v>306</v>
      </c>
      <c r="D1419" s="117"/>
      <c r="E1419" s="119"/>
      <c r="F1419" s="119"/>
      <c r="G1419" s="119"/>
      <c r="H1419" s="119" t="str">
        <f t="shared" si="1129"/>
        <v/>
      </c>
      <c r="I1419" s="47"/>
      <c r="J1419" s="47"/>
      <c r="K1419" s="47"/>
      <c r="L1419" s="47">
        <f t="shared" si="1099"/>
        <v>0</v>
      </c>
      <c r="M1419" s="47">
        <f t="shared" si="1100"/>
        <v>536</v>
      </c>
      <c r="N1419" s="47"/>
      <c r="O1419" s="47" t="str">
        <f t="shared" si="1124"/>
        <v>33C</v>
      </c>
      <c r="P1419" s="47">
        <f t="shared" si="1125"/>
        <v>0</v>
      </c>
      <c r="Q1419" s="47">
        <f t="shared" si="1126"/>
        <v>2</v>
      </c>
      <c r="R1419" s="47" t="str">
        <f t="shared" si="1127"/>
        <v>33C.2</v>
      </c>
      <c r="S1419" s="47"/>
      <c r="T1419" s="47"/>
      <c r="U1419" s="47"/>
      <c r="V1419" s="47"/>
      <c r="W1419" s="47"/>
      <c r="X1419" s="47"/>
      <c r="Y1419" s="47"/>
      <c r="Z1419" s="47"/>
    </row>
    <row r="1420" spans="1:26" s="10" customFormat="1" outlineLevel="1">
      <c r="A1420" s="115" t="str">
        <f t="shared" si="1130"/>
        <v/>
      </c>
      <c r="B1420" s="146" t="str">
        <f t="shared" si="1128"/>
        <v/>
      </c>
      <c r="C1420" s="126" t="s">
        <v>135</v>
      </c>
      <c r="D1420" s="186"/>
      <c r="E1420" s="153"/>
      <c r="F1420" s="119"/>
      <c r="G1420" s="119"/>
      <c r="H1420" s="119" t="str">
        <f t="shared" si="1129"/>
        <v/>
      </c>
      <c r="I1420" s="47"/>
      <c r="J1420" s="47"/>
      <c r="K1420" s="47"/>
      <c r="L1420" s="47">
        <f t="shared" si="1099"/>
        <v>0</v>
      </c>
      <c r="M1420" s="47">
        <f t="shared" si="1100"/>
        <v>536</v>
      </c>
      <c r="N1420" s="47"/>
      <c r="O1420" s="47" t="str">
        <f t="shared" si="1124"/>
        <v>33C</v>
      </c>
      <c r="P1420" s="47">
        <f t="shared" si="1125"/>
        <v>0</v>
      </c>
      <c r="Q1420" s="47">
        <f t="shared" si="1126"/>
        <v>2</v>
      </c>
      <c r="R1420" s="47" t="str">
        <f t="shared" si="1127"/>
        <v>33C.2</v>
      </c>
      <c r="S1420" s="47"/>
      <c r="T1420" s="47"/>
      <c r="U1420" s="47"/>
      <c r="V1420" s="47"/>
      <c r="W1420" s="47"/>
      <c r="X1420" s="47"/>
      <c r="Y1420" s="47"/>
      <c r="Z1420" s="47"/>
    </row>
    <row r="1421" spans="1:26" s="10" customFormat="1" outlineLevel="1">
      <c r="A1421" s="115" t="str">
        <f t="shared" si="1130"/>
        <v/>
      </c>
      <c r="B1421" s="146" t="str">
        <f t="shared" si="1128"/>
        <v/>
      </c>
      <c r="C1421" s="123"/>
      <c r="D1421" s="128"/>
      <c r="E1421" s="152"/>
      <c r="F1421" s="119"/>
      <c r="G1421" s="119"/>
      <c r="H1421" s="119" t="str">
        <f t="shared" si="1129"/>
        <v/>
      </c>
      <c r="I1421" s="47"/>
      <c r="J1421" s="47"/>
      <c r="K1421" s="47"/>
      <c r="L1421" s="47">
        <f t="shared" si="1099"/>
        <v>0</v>
      </c>
      <c r="M1421" s="47">
        <f t="shared" si="1100"/>
        <v>536</v>
      </c>
      <c r="N1421" s="47"/>
      <c r="O1421" s="47" t="str">
        <f t="shared" si="1124"/>
        <v>33C</v>
      </c>
      <c r="P1421" s="47">
        <f t="shared" si="1125"/>
        <v>0</v>
      </c>
      <c r="Q1421" s="47">
        <f t="shared" si="1126"/>
        <v>2</v>
      </c>
      <c r="R1421" s="47" t="str">
        <f t="shared" si="1127"/>
        <v>33C.2</v>
      </c>
      <c r="S1421" s="47"/>
      <c r="T1421" s="47"/>
      <c r="U1421" s="47"/>
      <c r="V1421" s="47"/>
      <c r="W1421" s="47"/>
      <c r="X1421" s="47"/>
      <c r="Y1421" s="47"/>
      <c r="Z1421" s="47"/>
    </row>
    <row r="1422" spans="1:26" s="10" customFormat="1" ht="56.25" outlineLevel="1">
      <c r="A1422" s="115">
        <f>IF(L1422=1,M1422,"")</f>
        <v>537</v>
      </c>
      <c r="B1422" s="146" t="str">
        <f>IF(P1422=1,R1422,"")</f>
        <v>33C.3</v>
      </c>
      <c r="C1422" s="120" t="s">
        <v>406</v>
      </c>
      <c r="D1422" s="117" t="s">
        <v>47</v>
      </c>
      <c r="E1422" s="119">
        <v>29</v>
      </c>
      <c r="F1422" s="119">
        <v>0</v>
      </c>
      <c r="G1422" s="119">
        <f>E1422*F1422</f>
        <v>0</v>
      </c>
      <c r="H1422" s="119" t="str">
        <f>IF(ISBLANK(D1422),"","vlastní")</f>
        <v>vlastní</v>
      </c>
      <c r="I1422" s="47">
        <f>5*2+19</f>
        <v>29</v>
      </c>
      <c r="J1422" s="47"/>
      <c r="K1422" s="47"/>
      <c r="L1422" s="47">
        <f t="shared" si="1099"/>
        <v>1</v>
      </c>
      <c r="M1422" s="47">
        <f t="shared" si="1100"/>
        <v>537</v>
      </c>
      <c r="N1422" s="47"/>
      <c r="O1422" s="47" t="str">
        <f t="shared" si="1124"/>
        <v>33C</v>
      </c>
      <c r="P1422" s="47">
        <f t="shared" si="1125"/>
        <v>1</v>
      </c>
      <c r="Q1422" s="47">
        <f t="shared" si="1126"/>
        <v>3</v>
      </c>
      <c r="R1422" s="47" t="str">
        <f t="shared" si="1127"/>
        <v>33C.3</v>
      </c>
      <c r="S1422" s="47"/>
      <c r="T1422" s="47"/>
      <c r="U1422" s="47"/>
      <c r="V1422" s="47"/>
      <c r="W1422" s="47"/>
      <c r="X1422" s="47"/>
      <c r="Y1422" s="47"/>
      <c r="Z1422" s="47"/>
    </row>
    <row r="1423" spans="1:26" s="10" customFormat="1" ht="45" outlineLevel="1">
      <c r="A1423" s="115" t="str">
        <f>IF(L1423=1,M1423,"")</f>
        <v/>
      </c>
      <c r="B1423" s="146" t="str">
        <f t="shared" ref="B1423:B1426" si="1131">IF(P1423=1,R1423,"")</f>
        <v/>
      </c>
      <c r="C1423" s="120" t="s">
        <v>307</v>
      </c>
      <c r="D1423" s="117"/>
      <c r="E1423" s="119"/>
      <c r="F1423" s="119"/>
      <c r="G1423" s="119"/>
      <c r="H1423" s="119" t="str">
        <f t="shared" ref="H1423:H1426" si="1132">IF(ISBLANK(D1423),"","vlastní")</f>
        <v/>
      </c>
      <c r="I1423" s="47"/>
      <c r="J1423" s="47"/>
      <c r="K1423" s="47"/>
      <c r="L1423" s="47">
        <f t="shared" si="1099"/>
        <v>0</v>
      </c>
      <c r="M1423" s="47">
        <f t="shared" si="1100"/>
        <v>537</v>
      </c>
      <c r="N1423" s="47"/>
      <c r="O1423" s="47" t="str">
        <f t="shared" si="1124"/>
        <v>33C</v>
      </c>
      <c r="P1423" s="47">
        <f t="shared" si="1125"/>
        <v>0</v>
      </c>
      <c r="Q1423" s="47">
        <f t="shared" si="1126"/>
        <v>3</v>
      </c>
      <c r="R1423" s="47" t="str">
        <f t="shared" si="1127"/>
        <v>33C.3</v>
      </c>
      <c r="S1423" s="47"/>
      <c r="T1423" s="47"/>
      <c r="U1423" s="47"/>
      <c r="V1423" s="47"/>
      <c r="W1423" s="47"/>
      <c r="X1423" s="47"/>
      <c r="Y1423" s="47"/>
      <c r="Z1423" s="47"/>
    </row>
    <row r="1424" spans="1:26" s="10" customFormat="1" ht="33.75" outlineLevel="1">
      <c r="A1424" s="115" t="str">
        <f t="shared" ref="A1424:A1426" si="1133">IF(L1424=1,M1424,"")</f>
        <v/>
      </c>
      <c r="B1424" s="146" t="str">
        <f t="shared" si="1131"/>
        <v/>
      </c>
      <c r="C1424" s="121" t="s">
        <v>306</v>
      </c>
      <c r="D1424" s="117"/>
      <c r="E1424" s="119"/>
      <c r="F1424" s="119"/>
      <c r="G1424" s="119"/>
      <c r="H1424" s="119" t="str">
        <f t="shared" si="1132"/>
        <v/>
      </c>
      <c r="I1424" s="47"/>
      <c r="J1424" s="47"/>
      <c r="K1424" s="47"/>
      <c r="L1424" s="47">
        <f t="shared" si="1099"/>
        <v>0</v>
      </c>
      <c r="M1424" s="47">
        <f t="shared" si="1100"/>
        <v>537</v>
      </c>
      <c r="N1424" s="47"/>
      <c r="O1424" s="47" t="str">
        <f t="shared" si="1124"/>
        <v>33C</v>
      </c>
      <c r="P1424" s="47">
        <f t="shared" si="1125"/>
        <v>0</v>
      </c>
      <c r="Q1424" s="47">
        <f t="shared" si="1126"/>
        <v>3</v>
      </c>
      <c r="R1424" s="47" t="str">
        <f t="shared" si="1127"/>
        <v>33C.3</v>
      </c>
      <c r="S1424" s="47"/>
      <c r="T1424" s="47"/>
      <c r="U1424" s="47"/>
      <c r="V1424" s="47"/>
      <c r="W1424" s="47"/>
      <c r="X1424" s="47"/>
      <c r="Y1424" s="47"/>
      <c r="Z1424" s="47"/>
    </row>
    <row r="1425" spans="1:26" s="10" customFormat="1" outlineLevel="1">
      <c r="A1425" s="115" t="str">
        <f t="shared" si="1133"/>
        <v/>
      </c>
      <c r="B1425" s="146" t="str">
        <f t="shared" si="1131"/>
        <v/>
      </c>
      <c r="C1425" s="126" t="s">
        <v>135</v>
      </c>
      <c r="D1425" s="186"/>
      <c r="E1425" s="153"/>
      <c r="F1425" s="119"/>
      <c r="G1425" s="119"/>
      <c r="H1425" s="119" t="str">
        <f t="shared" si="1132"/>
        <v/>
      </c>
      <c r="I1425" s="47"/>
      <c r="J1425" s="47"/>
      <c r="K1425" s="47"/>
      <c r="L1425" s="47">
        <f t="shared" si="1099"/>
        <v>0</v>
      </c>
      <c r="M1425" s="47">
        <f t="shared" si="1100"/>
        <v>537</v>
      </c>
      <c r="N1425" s="47"/>
      <c r="O1425" s="47" t="str">
        <f t="shared" si="1124"/>
        <v>33C</v>
      </c>
      <c r="P1425" s="47">
        <f t="shared" si="1125"/>
        <v>0</v>
      </c>
      <c r="Q1425" s="47">
        <f t="shared" si="1126"/>
        <v>3</v>
      </c>
      <c r="R1425" s="47" t="str">
        <f t="shared" si="1127"/>
        <v>33C.3</v>
      </c>
      <c r="S1425" s="47"/>
      <c r="T1425" s="47"/>
      <c r="U1425" s="47"/>
      <c r="V1425" s="47"/>
      <c r="W1425" s="47"/>
      <c r="X1425" s="47"/>
      <c r="Y1425" s="47"/>
      <c r="Z1425" s="47"/>
    </row>
    <row r="1426" spans="1:26" s="10" customFormat="1" outlineLevel="1">
      <c r="A1426" s="115" t="str">
        <f t="shared" si="1133"/>
        <v/>
      </c>
      <c r="B1426" s="146" t="str">
        <f t="shared" si="1131"/>
        <v/>
      </c>
      <c r="C1426" s="123"/>
      <c r="D1426" s="128"/>
      <c r="E1426" s="152"/>
      <c r="F1426" s="119"/>
      <c r="G1426" s="119"/>
      <c r="H1426" s="119" t="str">
        <f t="shared" si="1132"/>
        <v/>
      </c>
      <c r="I1426" s="47"/>
      <c r="J1426" s="47"/>
      <c r="K1426" s="47"/>
      <c r="L1426" s="47">
        <f t="shared" si="1099"/>
        <v>0</v>
      </c>
      <c r="M1426" s="47">
        <f t="shared" si="1100"/>
        <v>537</v>
      </c>
      <c r="N1426" s="47"/>
      <c r="O1426" s="47" t="str">
        <f t="shared" si="1124"/>
        <v>33C</v>
      </c>
      <c r="P1426" s="47">
        <f t="shared" si="1125"/>
        <v>0</v>
      </c>
      <c r="Q1426" s="47">
        <f t="shared" si="1126"/>
        <v>3</v>
      </c>
      <c r="R1426" s="47" t="str">
        <f t="shared" si="1127"/>
        <v>33C.3</v>
      </c>
      <c r="S1426" s="47"/>
      <c r="T1426" s="47"/>
      <c r="U1426" s="47"/>
      <c r="V1426" s="47"/>
      <c r="W1426" s="47"/>
      <c r="X1426" s="47"/>
      <c r="Y1426" s="47"/>
      <c r="Z1426" s="47"/>
    </row>
    <row r="1427" spans="1:26" s="10" customFormat="1">
      <c r="A1427" s="111" t="s">
        <v>44</v>
      </c>
      <c r="B1427" s="155">
        <v>32</v>
      </c>
      <c r="C1427" s="112" t="s">
        <v>313</v>
      </c>
      <c r="D1427" s="113"/>
      <c r="E1427" s="114"/>
      <c r="F1427" s="114"/>
      <c r="G1427" s="114">
        <f>SUM(G1428:G1432)</f>
        <v>0</v>
      </c>
      <c r="H1427" s="114"/>
      <c r="I1427" s="47"/>
      <c r="J1427" s="47"/>
      <c r="K1427" s="47"/>
      <c r="L1427" s="47">
        <f t="shared" si="1099"/>
        <v>0</v>
      </c>
      <c r="M1427" s="47">
        <f t="shared" si="1100"/>
        <v>537</v>
      </c>
      <c r="N1427" s="47"/>
      <c r="O1427" s="47"/>
      <c r="P1427" s="47"/>
      <c r="Q1427" s="47"/>
      <c r="R1427" s="47"/>
      <c r="S1427" s="47"/>
      <c r="T1427" s="47"/>
      <c r="U1427" s="47"/>
      <c r="V1427" s="47"/>
      <c r="W1427" s="47"/>
      <c r="X1427" s="47"/>
      <c r="Y1427" s="47"/>
      <c r="Z1427" s="47"/>
    </row>
    <row r="1428" spans="1:26" s="10" customFormat="1" ht="56.25" outlineLevel="1">
      <c r="A1428" s="115">
        <f>IF(L1428=1,M1428,"")</f>
        <v>538</v>
      </c>
      <c r="B1428" s="146" t="str">
        <f>IF(P1428=1,R1428,"")</f>
        <v>34A.1</v>
      </c>
      <c r="C1428" s="120" t="s">
        <v>308</v>
      </c>
      <c r="D1428" s="117" t="s">
        <v>47</v>
      </c>
      <c r="E1428" s="119">
        <v>1</v>
      </c>
      <c r="F1428" s="119">
        <v>0</v>
      </c>
      <c r="G1428" s="119">
        <f>E1428*F1428</f>
        <v>0</v>
      </c>
      <c r="H1428" s="119" t="str">
        <f>IF(ISBLANK(D1428),"","vlastní")</f>
        <v>vlastní</v>
      </c>
      <c r="I1428" s="47"/>
      <c r="J1428" s="47"/>
      <c r="K1428" s="47"/>
      <c r="L1428" s="47">
        <f t="shared" si="1099"/>
        <v>1</v>
      </c>
      <c r="M1428" s="47">
        <f t="shared" si="1100"/>
        <v>538</v>
      </c>
      <c r="N1428" s="47"/>
      <c r="O1428" s="188" t="s">
        <v>312</v>
      </c>
      <c r="P1428" s="47">
        <f>IF(ISTEXT(D1428),1,0)</f>
        <v>1</v>
      </c>
      <c r="Q1428" s="47">
        <f>P1428+Q1427</f>
        <v>1</v>
      </c>
      <c r="R1428" s="47" t="str">
        <f>CONCATENATE(O1428,".",Q1428)</f>
        <v>34A.1</v>
      </c>
      <c r="S1428" s="47"/>
      <c r="T1428" s="47"/>
      <c r="U1428" s="47"/>
      <c r="V1428" s="47"/>
      <c r="W1428" s="47"/>
      <c r="X1428" s="47"/>
      <c r="Y1428" s="47"/>
      <c r="Z1428" s="47"/>
    </row>
    <row r="1429" spans="1:26" s="10" customFormat="1" ht="78.75" outlineLevel="1">
      <c r="A1429" s="115" t="str">
        <f>IF(L1429=1,M1429,"")</f>
        <v/>
      </c>
      <c r="B1429" s="146" t="str">
        <f t="shared" ref="B1429:B1433" si="1134">IF(P1429=1,R1429,"")</f>
        <v/>
      </c>
      <c r="C1429" s="120" t="s">
        <v>293</v>
      </c>
      <c r="D1429" s="117"/>
      <c r="E1429" s="119"/>
      <c r="F1429" s="119"/>
      <c r="G1429" s="119"/>
      <c r="H1429" s="119" t="str">
        <f t="shared" ref="H1429:H1433" si="1135">IF(ISBLANK(D1429),"","vlastní")</f>
        <v/>
      </c>
      <c r="I1429" s="47"/>
      <c r="J1429" s="47"/>
      <c r="K1429" s="47"/>
      <c r="L1429" s="47">
        <f t="shared" si="1099"/>
        <v>0</v>
      </c>
      <c r="M1429" s="47">
        <f t="shared" si="1100"/>
        <v>538</v>
      </c>
      <c r="N1429" s="47"/>
      <c r="O1429" s="47" t="str">
        <f>O1428</f>
        <v>34A</v>
      </c>
      <c r="P1429" s="47">
        <f t="shared" ref="P1429:P1432" si="1136">IF(ISTEXT(D1429),1,0)</f>
        <v>0</v>
      </c>
      <c r="Q1429" s="47">
        <f t="shared" ref="Q1429:Q1432" si="1137">P1429+Q1428</f>
        <v>1</v>
      </c>
      <c r="R1429" s="47" t="str">
        <f t="shared" ref="R1429:R1432" si="1138">CONCATENATE(O1429,".",Q1429)</f>
        <v>34A.1</v>
      </c>
      <c r="S1429" s="47"/>
      <c r="T1429" s="47"/>
      <c r="U1429" s="47"/>
      <c r="V1429" s="47"/>
      <c r="W1429" s="47"/>
      <c r="X1429" s="47"/>
      <c r="Y1429" s="47"/>
      <c r="Z1429" s="47"/>
    </row>
    <row r="1430" spans="1:26" s="10" customFormat="1" ht="56.25" outlineLevel="1">
      <c r="A1430" s="115" t="str">
        <f t="shared" ref="A1430:A1433" si="1139">IF(L1430=1,M1430,"")</f>
        <v/>
      </c>
      <c r="B1430" s="146" t="str">
        <f t="shared" si="1134"/>
        <v/>
      </c>
      <c r="C1430" s="121" t="s">
        <v>287</v>
      </c>
      <c r="D1430" s="117"/>
      <c r="E1430" s="119"/>
      <c r="F1430" s="119"/>
      <c r="G1430" s="119"/>
      <c r="H1430" s="119" t="str">
        <f t="shared" si="1135"/>
        <v/>
      </c>
      <c r="I1430" s="47"/>
      <c r="J1430" s="47"/>
      <c r="K1430" s="47"/>
      <c r="L1430" s="47">
        <f t="shared" si="1099"/>
        <v>0</v>
      </c>
      <c r="M1430" s="47">
        <f t="shared" si="1100"/>
        <v>538</v>
      </c>
      <c r="N1430" s="47"/>
      <c r="O1430" s="47" t="str">
        <f t="shared" ref="O1430:O1432" si="1140">O1429</f>
        <v>34A</v>
      </c>
      <c r="P1430" s="47">
        <f t="shared" si="1136"/>
        <v>0</v>
      </c>
      <c r="Q1430" s="47">
        <f t="shared" si="1137"/>
        <v>1</v>
      </c>
      <c r="R1430" s="47" t="str">
        <f t="shared" si="1138"/>
        <v>34A.1</v>
      </c>
      <c r="S1430" s="47"/>
      <c r="T1430" s="47"/>
      <c r="U1430" s="47"/>
      <c r="V1430" s="47"/>
      <c r="W1430" s="47"/>
      <c r="X1430" s="47"/>
      <c r="Y1430" s="47"/>
      <c r="Z1430" s="47"/>
    </row>
    <row r="1431" spans="1:26" s="10" customFormat="1" ht="56.25" outlineLevel="1">
      <c r="A1431" s="115" t="str">
        <f t="shared" si="1139"/>
        <v/>
      </c>
      <c r="B1431" s="146" t="str">
        <f t="shared" si="1134"/>
        <v/>
      </c>
      <c r="C1431" s="122" t="s">
        <v>295</v>
      </c>
      <c r="D1431" s="117"/>
      <c r="E1431" s="119"/>
      <c r="F1431" s="119"/>
      <c r="G1431" s="119"/>
      <c r="H1431" s="119" t="str">
        <f t="shared" si="1135"/>
        <v/>
      </c>
      <c r="I1431" s="47"/>
      <c r="J1431" s="47"/>
      <c r="K1431" s="47"/>
      <c r="L1431" s="47">
        <f t="shared" si="1099"/>
        <v>0</v>
      </c>
      <c r="M1431" s="47">
        <f t="shared" si="1100"/>
        <v>538</v>
      </c>
      <c r="N1431" s="47"/>
      <c r="O1431" s="47" t="str">
        <f t="shared" si="1140"/>
        <v>34A</v>
      </c>
      <c r="P1431" s="47">
        <f t="shared" si="1136"/>
        <v>0</v>
      </c>
      <c r="Q1431" s="47">
        <f t="shared" si="1137"/>
        <v>1</v>
      </c>
      <c r="R1431" s="47" t="str">
        <f t="shared" si="1138"/>
        <v>34A.1</v>
      </c>
      <c r="S1431" s="47"/>
      <c r="T1431" s="47"/>
      <c r="U1431" s="47"/>
      <c r="V1431" s="47"/>
      <c r="W1431" s="47"/>
      <c r="X1431" s="47"/>
      <c r="Y1431" s="47"/>
      <c r="Z1431" s="47"/>
    </row>
    <row r="1432" spans="1:26" s="10" customFormat="1" outlineLevel="1">
      <c r="A1432" s="115" t="str">
        <f t="shared" si="1139"/>
        <v/>
      </c>
      <c r="B1432" s="146" t="str">
        <f t="shared" si="1134"/>
        <v/>
      </c>
      <c r="C1432" s="126" t="s">
        <v>135</v>
      </c>
      <c r="D1432" s="186"/>
      <c r="E1432" s="153"/>
      <c r="F1432" s="119"/>
      <c r="G1432" s="119"/>
      <c r="H1432" s="119" t="str">
        <f t="shared" si="1135"/>
        <v/>
      </c>
      <c r="I1432" s="47"/>
      <c r="J1432" s="47"/>
      <c r="K1432" s="47"/>
      <c r="L1432" s="47">
        <f t="shared" si="1099"/>
        <v>0</v>
      </c>
      <c r="M1432" s="47">
        <f t="shared" si="1100"/>
        <v>538</v>
      </c>
      <c r="N1432" s="47"/>
      <c r="O1432" s="47" t="str">
        <f t="shared" si="1140"/>
        <v>34A</v>
      </c>
      <c r="P1432" s="47">
        <f t="shared" si="1136"/>
        <v>0</v>
      </c>
      <c r="Q1432" s="47">
        <f t="shared" si="1137"/>
        <v>1</v>
      </c>
      <c r="R1432" s="47" t="str">
        <f t="shared" si="1138"/>
        <v>34A.1</v>
      </c>
      <c r="S1432" s="47"/>
      <c r="T1432" s="47"/>
      <c r="U1432" s="47"/>
      <c r="V1432" s="47"/>
      <c r="W1432" s="47"/>
      <c r="X1432" s="47"/>
      <c r="Y1432" s="47"/>
      <c r="Z1432" s="47"/>
    </row>
    <row r="1433" spans="1:26" s="10" customFormat="1" outlineLevel="1">
      <c r="A1433" s="115" t="str">
        <f t="shared" si="1139"/>
        <v/>
      </c>
      <c r="B1433" s="146" t="str">
        <f t="shared" si="1134"/>
        <v/>
      </c>
      <c r="C1433" s="123"/>
      <c r="D1433" s="128"/>
      <c r="E1433" s="152"/>
      <c r="F1433" s="119"/>
      <c r="G1433" s="119"/>
      <c r="H1433" s="119" t="str">
        <f t="shared" si="1135"/>
        <v/>
      </c>
      <c r="I1433" s="47"/>
      <c r="J1433" s="47"/>
      <c r="K1433" s="47"/>
      <c r="L1433" s="47">
        <f t="shared" si="1099"/>
        <v>0</v>
      </c>
      <c r="M1433" s="47">
        <f t="shared" si="1100"/>
        <v>538</v>
      </c>
      <c r="N1433" s="47"/>
      <c r="O1433" s="47"/>
      <c r="P1433" s="47"/>
      <c r="Q1433" s="47"/>
      <c r="R1433" s="47"/>
      <c r="S1433" s="47"/>
      <c r="T1433" s="47"/>
      <c r="U1433" s="47"/>
      <c r="V1433" s="47"/>
      <c r="W1433" s="47"/>
      <c r="X1433" s="47"/>
      <c r="Y1433" s="47"/>
      <c r="Z1433" s="47"/>
    </row>
    <row r="1434" spans="1:26" s="10" customFormat="1">
      <c r="A1434" s="111" t="s">
        <v>44</v>
      </c>
      <c r="B1434" s="155">
        <v>33</v>
      </c>
      <c r="C1434" s="112" t="s">
        <v>316</v>
      </c>
      <c r="D1434" s="113"/>
      <c r="E1434" s="114"/>
      <c r="F1434" s="114"/>
      <c r="G1434" s="114">
        <f>SUM(G1435:G1453)</f>
        <v>0</v>
      </c>
      <c r="H1434" s="114"/>
      <c r="I1434" s="47"/>
      <c r="J1434" s="47"/>
      <c r="K1434" s="47"/>
      <c r="L1434" s="47">
        <f t="shared" si="1099"/>
        <v>0</v>
      </c>
      <c r="M1434" s="47">
        <f t="shared" si="1100"/>
        <v>538</v>
      </c>
      <c r="N1434" s="47"/>
      <c r="O1434" s="47"/>
      <c r="P1434" s="47"/>
      <c r="Q1434" s="47"/>
      <c r="R1434" s="47"/>
      <c r="S1434" s="47"/>
      <c r="T1434" s="47"/>
      <c r="U1434" s="47"/>
      <c r="V1434" s="47"/>
      <c r="W1434" s="47"/>
      <c r="X1434" s="47"/>
      <c r="Y1434" s="47"/>
      <c r="Z1434" s="47"/>
    </row>
    <row r="1435" spans="1:26" s="10" customFormat="1" ht="56.25" outlineLevel="1">
      <c r="A1435" s="115">
        <f>IF(L1435=1,M1435,"")</f>
        <v>539</v>
      </c>
      <c r="B1435" s="146" t="str">
        <f>IF(P1435=1,R1435,"")</f>
        <v>34B.1</v>
      </c>
      <c r="C1435" s="120" t="s">
        <v>298</v>
      </c>
      <c r="D1435" s="117" t="s">
        <v>47</v>
      </c>
      <c r="E1435" s="119">
        <v>2</v>
      </c>
      <c r="F1435" s="119">
        <v>0</v>
      </c>
      <c r="G1435" s="119">
        <f>E1435*F1435</f>
        <v>0</v>
      </c>
      <c r="H1435" s="119" t="str">
        <f>IF(ISBLANK(D1435),"","vlastní")</f>
        <v>vlastní</v>
      </c>
      <c r="I1435" s="47"/>
      <c r="J1435" s="47"/>
      <c r="K1435" s="47"/>
      <c r="L1435" s="47">
        <f t="shared" si="1099"/>
        <v>1</v>
      </c>
      <c r="M1435" s="47">
        <f t="shared" si="1100"/>
        <v>539</v>
      </c>
      <c r="N1435" s="47"/>
      <c r="O1435" s="188" t="s">
        <v>314</v>
      </c>
      <c r="P1435" s="47">
        <f t="shared" ref="P1435" si="1141">IF(ISTEXT(D1435),1,0)</f>
        <v>1</v>
      </c>
      <c r="Q1435" s="47">
        <f>P1435+Q1433</f>
        <v>1</v>
      </c>
      <c r="R1435" s="47" t="str">
        <f t="shared" ref="R1435" si="1142">CONCATENATE(O1435,".",Q1435)</f>
        <v>34B.1</v>
      </c>
      <c r="S1435" s="47"/>
      <c r="T1435" s="47"/>
      <c r="U1435" s="47"/>
      <c r="V1435" s="47"/>
      <c r="W1435" s="47"/>
      <c r="X1435" s="47"/>
      <c r="Y1435" s="47"/>
      <c r="Z1435" s="47"/>
    </row>
    <row r="1436" spans="1:26" s="10" customFormat="1" outlineLevel="1">
      <c r="A1436" s="115"/>
      <c r="B1436" s="146"/>
      <c r="C1436" s="120" t="s">
        <v>299</v>
      </c>
      <c r="D1436" s="117"/>
      <c r="E1436" s="119"/>
      <c r="F1436" s="119"/>
      <c r="G1436" s="119"/>
      <c r="H1436" s="119"/>
      <c r="I1436" s="47"/>
      <c r="J1436" s="47"/>
      <c r="K1436" s="47"/>
      <c r="L1436" s="47">
        <f t="shared" si="1099"/>
        <v>0</v>
      </c>
      <c r="M1436" s="47">
        <f t="shared" si="1100"/>
        <v>539</v>
      </c>
      <c r="N1436" s="47"/>
      <c r="O1436" s="47"/>
      <c r="P1436" s="47"/>
      <c r="Q1436" s="47"/>
      <c r="R1436" s="47"/>
      <c r="S1436" s="47"/>
      <c r="T1436" s="47"/>
      <c r="U1436" s="47"/>
      <c r="V1436" s="47"/>
      <c r="W1436" s="47"/>
      <c r="X1436" s="47"/>
      <c r="Y1436" s="47"/>
      <c r="Z1436" s="47"/>
    </row>
    <row r="1437" spans="1:26" s="10" customFormat="1" ht="33.75" outlineLevel="1">
      <c r="A1437" s="115" t="str">
        <f>IF(L1437=1,M1437,"")</f>
        <v/>
      </c>
      <c r="B1437" s="146" t="str">
        <f t="shared" ref="B1437:B1453" si="1143">IF(P1437=1,R1437,"")</f>
        <v/>
      </c>
      <c r="C1437" s="120" t="s">
        <v>300</v>
      </c>
      <c r="D1437" s="117"/>
      <c r="E1437" s="119"/>
      <c r="F1437" s="119"/>
      <c r="G1437" s="119"/>
      <c r="H1437" s="119" t="str">
        <f t="shared" ref="H1437:H1440" si="1144">IF(ISBLANK(D1437),"","vlastní")</f>
        <v/>
      </c>
      <c r="I1437" s="47"/>
      <c r="J1437" s="47"/>
      <c r="K1437" s="47"/>
      <c r="L1437" s="47">
        <f t="shared" si="1099"/>
        <v>0</v>
      </c>
      <c r="M1437" s="47">
        <f t="shared" si="1100"/>
        <v>539</v>
      </c>
      <c r="N1437" s="47"/>
      <c r="O1437" s="47" t="str">
        <f>O1435</f>
        <v>34B</v>
      </c>
      <c r="P1437" s="47">
        <f t="shared" ref="P1437:P1452" si="1145">IF(ISTEXT(D1437),1,0)</f>
        <v>0</v>
      </c>
      <c r="Q1437" s="47">
        <f>P1437+Q1435</f>
        <v>1</v>
      </c>
      <c r="R1437" s="47" t="str">
        <f t="shared" ref="R1437:R1452" si="1146">CONCATENATE(O1437,".",Q1437)</f>
        <v>34B.1</v>
      </c>
      <c r="S1437" s="47"/>
      <c r="T1437" s="47"/>
      <c r="U1437" s="47"/>
      <c r="V1437" s="47"/>
      <c r="W1437" s="47"/>
      <c r="X1437" s="47"/>
      <c r="Y1437" s="47"/>
      <c r="Z1437" s="47"/>
    </row>
    <row r="1438" spans="1:26" s="10" customFormat="1" ht="56.25" outlineLevel="1">
      <c r="A1438" s="115" t="str">
        <f t="shared" ref="A1438:A1443" si="1147">IF(L1438=1,M1438,"")</f>
        <v/>
      </c>
      <c r="B1438" s="146" t="str">
        <f t="shared" si="1143"/>
        <v/>
      </c>
      <c r="C1438" s="121" t="s">
        <v>302</v>
      </c>
      <c r="D1438" s="117"/>
      <c r="E1438" s="119"/>
      <c r="F1438" s="119"/>
      <c r="G1438" s="119"/>
      <c r="H1438" s="119" t="str">
        <f t="shared" si="1144"/>
        <v/>
      </c>
      <c r="I1438" s="47"/>
      <c r="J1438" s="47"/>
      <c r="K1438" s="47"/>
      <c r="L1438" s="47">
        <f t="shared" si="1099"/>
        <v>0</v>
      </c>
      <c r="M1438" s="47">
        <f t="shared" si="1100"/>
        <v>539</v>
      </c>
      <c r="N1438" s="47"/>
      <c r="O1438" s="47" t="str">
        <f t="shared" ref="O1438:O1452" si="1148">O1437</f>
        <v>34B</v>
      </c>
      <c r="P1438" s="47">
        <f t="shared" si="1145"/>
        <v>0</v>
      </c>
      <c r="Q1438" s="47">
        <f t="shared" ref="Q1438:Q1452" si="1149">P1438+Q1437</f>
        <v>1</v>
      </c>
      <c r="R1438" s="47" t="str">
        <f t="shared" si="1146"/>
        <v>34B.1</v>
      </c>
      <c r="S1438" s="47"/>
      <c r="T1438" s="47"/>
      <c r="U1438" s="47"/>
      <c r="V1438" s="47"/>
      <c r="W1438" s="47"/>
      <c r="X1438" s="47"/>
      <c r="Y1438" s="47"/>
      <c r="Z1438" s="47"/>
    </row>
    <row r="1439" spans="1:26" s="10" customFormat="1" ht="56.25" outlineLevel="1">
      <c r="A1439" s="115" t="str">
        <f t="shared" si="1147"/>
        <v/>
      </c>
      <c r="B1439" s="146" t="str">
        <f t="shared" si="1143"/>
        <v/>
      </c>
      <c r="C1439" s="122" t="s">
        <v>296</v>
      </c>
      <c r="D1439" s="117"/>
      <c r="E1439" s="119"/>
      <c r="F1439" s="119"/>
      <c r="G1439" s="119"/>
      <c r="H1439" s="119" t="str">
        <f t="shared" si="1144"/>
        <v/>
      </c>
      <c r="I1439" s="47"/>
      <c r="J1439" s="47"/>
      <c r="K1439" s="47"/>
      <c r="L1439" s="47">
        <f t="shared" si="1099"/>
        <v>0</v>
      </c>
      <c r="M1439" s="47">
        <f t="shared" si="1100"/>
        <v>539</v>
      </c>
      <c r="N1439" s="47"/>
      <c r="O1439" s="47" t="str">
        <f t="shared" si="1148"/>
        <v>34B</v>
      </c>
      <c r="P1439" s="47">
        <f t="shared" si="1145"/>
        <v>0</v>
      </c>
      <c r="Q1439" s="47">
        <f t="shared" si="1149"/>
        <v>1</v>
      </c>
      <c r="R1439" s="47" t="str">
        <f t="shared" si="1146"/>
        <v>34B.1</v>
      </c>
      <c r="S1439" s="47"/>
      <c r="T1439" s="47"/>
      <c r="U1439" s="47"/>
      <c r="V1439" s="47"/>
      <c r="W1439" s="47"/>
      <c r="X1439" s="47"/>
      <c r="Y1439" s="47"/>
      <c r="Z1439" s="47"/>
    </row>
    <row r="1440" spans="1:26" s="10" customFormat="1" outlineLevel="1">
      <c r="A1440" s="115" t="str">
        <f t="shared" si="1147"/>
        <v/>
      </c>
      <c r="B1440" s="146" t="str">
        <f t="shared" si="1143"/>
        <v/>
      </c>
      <c r="C1440" s="126" t="s">
        <v>301</v>
      </c>
      <c r="D1440" s="186"/>
      <c r="E1440" s="153"/>
      <c r="F1440" s="119"/>
      <c r="G1440" s="119"/>
      <c r="H1440" s="119" t="str">
        <f t="shared" si="1144"/>
        <v/>
      </c>
      <c r="I1440" s="47"/>
      <c r="J1440" s="47"/>
      <c r="K1440" s="47"/>
      <c r="L1440" s="47">
        <f t="shared" si="1099"/>
        <v>0</v>
      </c>
      <c r="M1440" s="47">
        <f t="shared" si="1100"/>
        <v>539</v>
      </c>
      <c r="N1440" s="47"/>
      <c r="O1440" s="47" t="str">
        <f t="shared" si="1148"/>
        <v>34B</v>
      </c>
      <c r="P1440" s="47">
        <f t="shared" si="1145"/>
        <v>0</v>
      </c>
      <c r="Q1440" s="47">
        <f t="shared" si="1149"/>
        <v>1</v>
      </c>
      <c r="R1440" s="47" t="str">
        <f t="shared" si="1146"/>
        <v>34B.1</v>
      </c>
      <c r="S1440" s="47"/>
      <c r="T1440" s="47"/>
      <c r="U1440" s="47"/>
      <c r="V1440" s="47"/>
      <c r="W1440" s="47"/>
      <c r="X1440" s="47"/>
      <c r="Y1440" s="47"/>
      <c r="Z1440" s="47"/>
    </row>
    <row r="1441" spans="1:26" s="10" customFormat="1" outlineLevel="1">
      <c r="A1441" s="115" t="str">
        <f t="shared" si="1147"/>
        <v/>
      </c>
      <c r="B1441" s="146" t="str">
        <f t="shared" si="1143"/>
        <v/>
      </c>
      <c r="C1441" s="123"/>
      <c r="D1441" s="124"/>
      <c r="E1441" s="152"/>
      <c r="F1441" s="119"/>
      <c r="G1441" s="119"/>
      <c r="H1441" s="119"/>
      <c r="I1441" s="47"/>
      <c r="J1441" s="47"/>
      <c r="K1441" s="47"/>
      <c r="L1441" s="47">
        <f t="shared" si="1099"/>
        <v>0</v>
      </c>
      <c r="M1441" s="47">
        <f t="shared" si="1100"/>
        <v>539</v>
      </c>
      <c r="N1441" s="47"/>
      <c r="O1441" s="47" t="str">
        <f t="shared" si="1148"/>
        <v>34B</v>
      </c>
      <c r="P1441" s="47">
        <f t="shared" si="1145"/>
        <v>0</v>
      </c>
      <c r="Q1441" s="47">
        <f t="shared" si="1149"/>
        <v>1</v>
      </c>
      <c r="R1441" s="47" t="str">
        <f t="shared" si="1146"/>
        <v>34B.1</v>
      </c>
      <c r="S1441" s="47"/>
      <c r="T1441" s="47"/>
      <c r="U1441" s="47"/>
      <c r="V1441" s="47"/>
      <c r="W1441" s="47"/>
      <c r="X1441" s="47"/>
      <c r="Y1441" s="47"/>
      <c r="Z1441" s="47"/>
    </row>
    <row r="1442" spans="1:26" s="10" customFormat="1" ht="56.25" outlineLevel="1">
      <c r="A1442" s="115">
        <f t="shared" si="1147"/>
        <v>540</v>
      </c>
      <c r="B1442" s="146" t="str">
        <f t="shared" si="1143"/>
        <v>34B.2</v>
      </c>
      <c r="C1442" s="126" t="s">
        <v>432</v>
      </c>
      <c r="D1442" s="186" t="s">
        <v>47</v>
      </c>
      <c r="E1442" s="153">
        <v>2</v>
      </c>
      <c r="F1442" s="119">
        <v>0</v>
      </c>
      <c r="G1442" s="119">
        <f>E1442*F1442</f>
        <v>0</v>
      </c>
      <c r="H1442" s="119" t="str">
        <f t="shared" ref="H1442:H1443" si="1150">IF(ISBLANK(D1442),"","vlastní")</f>
        <v>vlastní</v>
      </c>
      <c r="I1442" s="47"/>
      <c r="J1442" s="47"/>
      <c r="K1442" s="47"/>
      <c r="L1442" s="47">
        <f t="shared" si="1099"/>
        <v>1</v>
      </c>
      <c r="M1442" s="47">
        <f t="shared" si="1100"/>
        <v>540</v>
      </c>
      <c r="N1442" s="47"/>
      <c r="O1442" s="47" t="str">
        <f t="shared" si="1148"/>
        <v>34B</v>
      </c>
      <c r="P1442" s="47">
        <f t="shared" si="1145"/>
        <v>1</v>
      </c>
      <c r="Q1442" s="47">
        <f t="shared" si="1149"/>
        <v>2</v>
      </c>
      <c r="R1442" s="47" t="str">
        <f t="shared" si="1146"/>
        <v>34B.2</v>
      </c>
      <c r="S1442" s="47"/>
      <c r="T1442" s="47"/>
      <c r="U1442" s="47"/>
      <c r="V1442" s="47"/>
      <c r="W1442" s="47"/>
      <c r="X1442" s="47"/>
      <c r="Y1442" s="47"/>
      <c r="Z1442" s="47"/>
    </row>
    <row r="1443" spans="1:26" s="10" customFormat="1" outlineLevel="1">
      <c r="A1443" s="115" t="str">
        <f t="shared" si="1147"/>
        <v/>
      </c>
      <c r="B1443" s="146" t="str">
        <f t="shared" si="1143"/>
        <v/>
      </c>
      <c r="C1443" s="126" t="s">
        <v>203</v>
      </c>
      <c r="D1443" s="186"/>
      <c r="E1443" s="153"/>
      <c r="F1443" s="119"/>
      <c r="G1443" s="119"/>
      <c r="H1443" s="119" t="str">
        <f t="shared" si="1150"/>
        <v/>
      </c>
      <c r="I1443" s="47"/>
      <c r="J1443" s="47"/>
      <c r="K1443" s="47"/>
      <c r="L1443" s="47">
        <f t="shared" si="1099"/>
        <v>0</v>
      </c>
      <c r="M1443" s="47">
        <f t="shared" si="1100"/>
        <v>540</v>
      </c>
      <c r="N1443" s="47"/>
      <c r="O1443" s="47" t="str">
        <f t="shared" si="1148"/>
        <v>34B</v>
      </c>
      <c r="P1443" s="47">
        <f t="shared" si="1145"/>
        <v>0</v>
      </c>
      <c r="Q1443" s="47">
        <f t="shared" si="1149"/>
        <v>2</v>
      </c>
      <c r="R1443" s="47" t="str">
        <f t="shared" si="1146"/>
        <v>34B.2</v>
      </c>
      <c r="S1443" s="47"/>
      <c r="T1443" s="47"/>
      <c r="U1443" s="47"/>
      <c r="V1443" s="47"/>
      <c r="W1443" s="47"/>
      <c r="X1443" s="47"/>
      <c r="Y1443" s="47"/>
      <c r="Z1443" s="47"/>
    </row>
    <row r="1444" spans="1:26" s="10" customFormat="1" outlineLevel="1">
      <c r="A1444" s="115"/>
      <c r="B1444" s="146" t="str">
        <f t="shared" si="1143"/>
        <v/>
      </c>
      <c r="C1444" s="123"/>
      <c r="D1444" s="186"/>
      <c r="E1444" s="153"/>
      <c r="F1444" s="119"/>
      <c r="G1444" s="119"/>
      <c r="H1444" s="119"/>
      <c r="I1444" s="47"/>
      <c r="J1444" s="47"/>
      <c r="K1444" s="47"/>
      <c r="L1444" s="47">
        <f t="shared" si="1099"/>
        <v>0</v>
      </c>
      <c r="M1444" s="47">
        <f t="shared" si="1100"/>
        <v>540</v>
      </c>
      <c r="N1444" s="47"/>
      <c r="O1444" s="47" t="str">
        <f t="shared" si="1148"/>
        <v>34B</v>
      </c>
      <c r="P1444" s="47">
        <f t="shared" si="1145"/>
        <v>0</v>
      </c>
      <c r="Q1444" s="47">
        <f t="shared" si="1149"/>
        <v>2</v>
      </c>
      <c r="R1444" s="47" t="str">
        <f t="shared" si="1146"/>
        <v>34B.2</v>
      </c>
      <c r="S1444" s="47"/>
      <c r="T1444" s="47"/>
      <c r="U1444" s="47"/>
      <c r="V1444" s="47"/>
      <c r="W1444" s="47"/>
      <c r="X1444" s="47"/>
      <c r="Y1444" s="47"/>
      <c r="Z1444" s="47"/>
    </row>
    <row r="1445" spans="1:26" s="10" customFormat="1" ht="56.25" outlineLevel="1">
      <c r="A1445" s="115">
        <f t="shared" ref="A1445:A1446" si="1151">IF(L1445=1,M1445,"")</f>
        <v>541</v>
      </c>
      <c r="B1445" s="146" t="str">
        <f t="shared" si="1143"/>
        <v>34B.3</v>
      </c>
      <c r="C1445" s="126" t="s">
        <v>439</v>
      </c>
      <c r="D1445" s="186" t="s">
        <v>47</v>
      </c>
      <c r="E1445" s="153">
        <v>2</v>
      </c>
      <c r="F1445" s="119">
        <v>0</v>
      </c>
      <c r="G1445" s="119">
        <f>E1445*F1445</f>
        <v>0</v>
      </c>
      <c r="H1445" s="119" t="str">
        <f t="shared" ref="H1445:H1446" si="1152">IF(ISBLANK(D1445),"","vlastní")</f>
        <v>vlastní</v>
      </c>
      <c r="I1445" s="47"/>
      <c r="J1445" s="47"/>
      <c r="K1445" s="47"/>
      <c r="L1445" s="47">
        <f t="shared" ref="L1445:L1508" si="1153">IF(ISTEXT(D1445),1,0)</f>
        <v>1</v>
      </c>
      <c r="M1445" s="47">
        <f t="shared" ref="M1445:M1508" si="1154">L1445+M1444</f>
        <v>541</v>
      </c>
      <c r="N1445" s="47"/>
      <c r="O1445" s="47" t="str">
        <f t="shared" si="1148"/>
        <v>34B</v>
      </c>
      <c r="P1445" s="47">
        <f t="shared" si="1145"/>
        <v>1</v>
      </c>
      <c r="Q1445" s="47">
        <f t="shared" si="1149"/>
        <v>3</v>
      </c>
      <c r="R1445" s="47" t="str">
        <f t="shared" si="1146"/>
        <v>34B.3</v>
      </c>
      <c r="S1445" s="47"/>
      <c r="T1445" s="47"/>
      <c r="U1445" s="47"/>
      <c r="V1445" s="47"/>
      <c r="W1445" s="47"/>
      <c r="X1445" s="47"/>
      <c r="Y1445" s="47"/>
      <c r="Z1445" s="47"/>
    </row>
    <row r="1446" spans="1:26" s="10" customFormat="1" outlineLevel="1">
      <c r="A1446" s="115" t="str">
        <f t="shared" si="1151"/>
        <v/>
      </c>
      <c r="B1446" s="146" t="str">
        <f t="shared" si="1143"/>
        <v/>
      </c>
      <c r="C1446" s="126" t="s">
        <v>203</v>
      </c>
      <c r="D1446" s="186"/>
      <c r="E1446" s="153"/>
      <c r="F1446" s="119"/>
      <c r="G1446" s="119"/>
      <c r="H1446" s="119" t="str">
        <f t="shared" si="1152"/>
        <v/>
      </c>
      <c r="I1446" s="47"/>
      <c r="J1446" s="47"/>
      <c r="K1446" s="47"/>
      <c r="L1446" s="47">
        <f t="shared" si="1153"/>
        <v>0</v>
      </c>
      <c r="M1446" s="47">
        <f t="shared" si="1154"/>
        <v>541</v>
      </c>
      <c r="N1446" s="47"/>
      <c r="O1446" s="47" t="str">
        <f t="shared" si="1148"/>
        <v>34B</v>
      </c>
      <c r="P1446" s="47">
        <f t="shared" si="1145"/>
        <v>0</v>
      </c>
      <c r="Q1446" s="47">
        <f t="shared" si="1149"/>
        <v>3</v>
      </c>
      <c r="R1446" s="47" t="str">
        <f t="shared" si="1146"/>
        <v>34B.3</v>
      </c>
      <c r="S1446" s="47"/>
      <c r="T1446" s="47"/>
      <c r="U1446" s="47"/>
      <c r="V1446" s="47"/>
      <c r="W1446" s="47"/>
      <c r="X1446" s="47"/>
      <c r="Y1446" s="47"/>
      <c r="Z1446" s="47"/>
    </row>
    <row r="1447" spans="1:26" s="10" customFormat="1" outlineLevel="1">
      <c r="A1447" s="115"/>
      <c r="B1447" s="146" t="str">
        <f t="shared" si="1143"/>
        <v/>
      </c>
      <c r="C1447" s="123"/>
      <c r="D1447" s="186"/>
      <c r="E1447" s="153"/>
      <c r="F1447" s="119"/>
      <c r="G1447" s="119"/>
      <c r="H1447" s="119"/>
      <c r="I1447" s="47"/>
      <c r="J1447" s="47"/>
      <c r="K1447" s="47"/>
      <c r="L1447" s="47">
        <f t="shared" si="1153"/>
        <v>0</v>
      </c>
      <c r="M1447" s="47">
        <f t="shared" si="1154"/>
        <v>541</v>
      </c>
      <c r="N1447" s="47"/>
      <c r="O1447" s="47" t="str">
        <f t="shared" si="1148"/>
        <v>34B</v>
      </c>
      <c r="P1447" s="47">
        <f t="shared" si="1145"/>
        <v>0</v>
      </c>
      <c r="Q1447" s="47">
        <f t="shared" si="1149"/>
        <v>3</v>
      </c>
      <c r="R1447" s="47" t="str">
        <f t="shared" si="1146"/>
        <v>34B.3</v>
      </c>
      <c r="S1447" s="47"/>
      <c r="T1447" s="47"/>
      <c r="U1447" s="47"/>
      <c r="V1447" s="47"/>
      <c r="W1447" s="47"/>
      <c r="X1447" s="47"/>
      <c r="Y1447" s="47"/>
      <c r="Z1447" s="47"/>
    </row>
    <row r="1448" spans="1:26" s="102" customFormat="1" ht="33.75" outlineLevel="1">
      <c r="A1448" s="115">
        <f t="shared" ref="A1448:A1451" si="1155">IF(L1448=1,M1448,"")</f>
        <v>542</v>
      </c>
      <c r="B1448" s="146" t="str">
        <f t="shared" si="1143"/>
        <v>34B.4</v>
      </c>
      <c r="C1448" s="126" t="s">
        <v>153</v>
      </c>
      <c r="D1448" s="127" t="s">
        <v>46</v>
      </c>
      <c r="E1448" s="119">
        <v>21</v>
      </c>
      <c r="F1448" s="119">
        <v>0</v>
      </c>
      <c r="G1448" s="119">
        <f>E1448*F1448</f>
        <v>0</v>
      </c>
      <c r="H1448" s="119" t="str">
        <f t="shared" ref="H1448" si="1156">IF(ISBLANK(D1448),"","vlastní")</f>
        <v>vlastní</v>
      </c>
      <c r="J1448" s="103"/>
      <c r="L1448" s="47">
        <f t="shared" si="1153"/>
        <v>1</v>
      </c>
      <c r="M1448" s="47">
        <f t="shared" si="1154"/>
        <v>542</v>
      </c>
      <c r="N1448" s="47"/>
      <c r="O1448" s="47" t="str">
        <f t="shared" si="1148"/>
        <v>34B</v>
      </c>
      <c r="P1448" s="47">
        <f t="shared" si="1145"/>
        <v>1</v>
      </c>
      <c r="Q1448" s="47">
        <f t="shared" si="1149"/>
        <v>4</v>
      </c>
      <c r="R1448" s="47" t="str">
        <f t="shared" si="1146"/>
        <v>34B.4</v>
      </c>
    </row>
    <row r="1449" spans="1:26" s="10" customFormat="1" outlineLevel="1">
      <c r="A1449" s="115" t="str">
        <f t="shared" si="1155"/>
        <v/>
      </c>
      <c r="B1449" s="146" t="str">
        <f t="shared" si="1143"/>
        <v/>
      </c>
      <c r="C1449" s="123"/>
      <c r="D1449" s="124"/>
      <c r="E1449" s="152"/>
      <c r="F1449" s="119"/>
      <c r="G1449" s="119"/>
      <c r="H1449" s="119"/>
      <c r="I1449" s="47"/>
      <c r="J1449" s="47"/>
      <c r="K1449" s="47"/>
      <c r="L1449" s="47">
        <f t="shared" si="1153"/>
        <v>0</v>
      </c>
      <c r="M1449" s="47">
        <f t="shared" si="1154"/>
        <v>542</v>
      </c>
      <c r="N1449" s="47"/>
      <c r="O1449" s="47" t="str">
        <f t="shared" si="1148"/>
        <v>34B</v>
      </c>
      <c r="P1449" s="47">
        <f t="shared" si="1145"/>
        <v>0</v>
      </c>
      <c r="Q1449" s="47">
        <f t="shared" si="1149"/>
        <v>4</v>
      </c>
      <c r="R1449" s="47" t="str">
        <f t="shared" si="1146"/>
        <v>34B.4</v>
      </c>
      <c r="S1449" s="47"/>
      <c r="T1449" s="47"/>
      <c r="U1449" s="47"/>
      <c r="V1449" s="47"/>
      <c r="W1449" s="47"/>
      <c r="X1449" s="47"/>
      <c r="Y1449" s="47"/>
      <c r="Z1449" s="47"/>
    </row>
    <row r="1450" spans="1:26" s="10" customFormat="1" ht="56.25" outlineLevel="1">
      <c r="A1450" s="115">
        <f t="shared" si="1155"/>
        <v>543</v>
      </c>
      <c r="B1450" s="146" t="str">
        <f t="shared" si="1143"/>
        <v>34B.5</v>
      </c>
      <c r="C1450" s="129" t="s">
        <v>60</v>
      </c>
      <c r="D1450" s="127" t="s">
        <v>45</v>
      </c>
      <c r="E1450" s="119">
        <v>15</v>
      </c>
      <c r="F1450" s="119">
        <v>0</v>
      </c>
      <c r="G1450" s="119">
        <f>E1450*F1450</f>
        <v>0</v>
      </c>
      <c r="H1450" s="119" t="str">
        <f t="shared" ref="H1450:H1453" si="1157">IF(ISBLANK(D1450),"","vlastní")</f>
        <v>vlastní</v>
      </c>
      <c r="I1450" s="47"/>
      <c r="J1450" s="47"/>
      <c r="K1450" s="47"/>
      <c r="L1450" s="47">
        <f t="shared" si="1153"/>
        <v>1</v>
      </c>
      <c r="M1450" s="47">
        <f t="shared" si="1154"/>
        <v>543</v>
      </c>
      <c r="N1450" s="47"/>
      <c r="O1450" s="47" t="str">
        <f t="shared" si="1148"/>
        <v>34B</v>
      </c>
      <c r="P1450" s="47">
        <f t="shared" si="1145"/>
        <v>1</v>
      </c>
      <c r="Q1450" s="47">
        <f t="shared" si="1149"/>
        <v>5</v>
      </c>
      <c r="R1450" s="47" t="str">
        <f t="shared" si="1146"/>
        <v>34B.5</v>
      </c>
      <c r="S1450" s="47"/>
      <c r="T1450" s="47"/>
      <c r="U1450" s="47"/>
      <c r="V1450" s="47"/>
      <c r="W1450" s="47"/>
      <c r="X1450" s="47"/>
      <c r="Y1450" s="47"/>
      <c r="Z1450" s="47"/>
    </row>
    <row r="1451" spans="1:26" s="10" customFormat="1" outlineLevel="1">
      <c r="A1451" s="115" t="str">
        <f t="shared" si="1155"/>
        <v/>
      </c>
      <c r="B1451" s="146" t="str">
        <f t="shared" si="1143"/>
        <v/>
      </c>
      <c r="C1451" s="123"/>
      <c r="D1451" s="128"/>
      <c r="E1451" s="152"/>
      <c r="F1451" s="119"/>
      <c r="G1451" s="119"/>
      <c r="H1451" s="119" t="str">
        <f t="shared" si="1157"/>
        <v/>
      </c>
      <c r="I1451" s="47"/>
      <c r="J1451" s="47"/>
      <c r="K1451" s="47"/>
      <c r="L1451" s="47">
        <f t="shared" si="1153"/>
        <v>0</v>
      </c>
      <c r="M1451" s="47">
        <f t="shared" si="1154"/>
        <v>543</v>
      </c>
      <c r="N1451" s="47"/>
      <c r="O1451" s="47" t="str">
        <f t="shared" si="1148"/>
        <v>34B</v>
      </c>
      <c r="P1451" s="47">
        <f t="shared" si="1145"/>
        <v>0</v>
      </c>
      <c r="Q1451" s="47">
        <f t="shared" si="1149"/>
        <v>5</v>
      </c>
      <c r="R1451" s="47" t="str">
        <f t="shared" si="1146"/>
        <v>34B.5</v>
      </c>
      <c r="S1451" s="47"/>
      <c r="T1451" s="47"/>
      <c r="U1451" s="47"/>
      <c r="V1451" s="47"/>
      <c r="W1451" s="47"/>
      <c r="X1451" s="47"/>
      <c r="Y1451" s="47"/>
      <c r="Z1451" s="47"/>
    </row>
    <row r="1452" spans="1:26" s="10" customFormat="1" ht="56.25" outlineLevel="1">
      <c r="A1452" s="115">
        <f>IF(L1452=1,M1452,"")</f>
        <v>544</v>
      </c>
      <c r="B1452" s="146" t="str">
        <f t="shared" si="1143"/>
        <v>34B.6</v>
      </c>
      <c r="C1452" s="129" t="s">
        <v>116</v>
      </c>
      <c r="D1452" s="127" t="s">
        <v>45</v>
      </c>
      <c r="E1452" s="119">
        <v>4.5</v>
      </c>
      <c r="F1452" s="119">
        <v>0</v>
      </c>
      <c r="G1452" s="119">
        <f>E1452*F1452</f>
        <v>0</v>
      </c>
      <c r="H1452" s="119" t="str">
        <f t="shared" si="1157"/>
        <v>vlastní</v>
      </c>
      <c r="I1452" s="47"/>
      <c r="J1452" s="47"/>
      <c r="K1452" s="47"/>
      <c r="L1452" s="47">
        <f t="shared" si="1153"/>
        <v>1</v>
      </c>
      <c r="M1452" s="47">
        <f t="shared" si="1154"/>
        <v>544</v>
      </c>
      <c r="N1452" s="47"/>
      <c r="O1452" s="47" t="str">
        <f t="shared" si="1148"/>
        <v>34B</v>
      </c>
      <c r="P1452" s="47">
        <f t="shared" si="1145"/>
        <v>1</v>
      </c>
      <c r="Q1452" s="47">
        <f t="shared" si="1149"/>
        <v>6</v>
      </c>
      <c r="R1452" s="47" t="str">
        <f t="shared" si="1146"/>
        <v>34B.6</v>
      </c>
      <c r="S1452" s="47"/>
      <c r="T1452" s="47"/>
      <c r="U1452" s="47"/>
      <c r="V1452" s="47"/>
      <c r="W1452" s="47"/>
      <c r="X1452" s="47"/>
      <c r="Y1452" s="47"/>
      <c r="Z1452" s="47"/>
    </row>
    <row r="1453" spans="1:26" s="10" customFormat="1" outlineLevel="1">
      <c r="A1453" s="115" t="str">
        <f t="shared" ref="A1453" si="1158">IF(L1453=1,M1453,"")</f>
        <v/>
      </c>
      <c r="B1453" s="146" t="str">
        <f t="shared" si="1143"/>
        <v/>
      </c>
      <c r="C1453" s="123"/>
      <c r="D1453" s="128"/>
      <c r="E1453" s="152"/>
      <c r="F1453" s="119"/>
      <c r="G1453" s="119"/>
      <c r="H1453" s="119" t="str">
        <f t="shared" si="1157"/>
        <v/>
      </c>
      <c r="I1453" s="47"/>
      <c r="J1453" s="47"/>
      <c r="K1453" s="47"/>
      <c r="L1453" s="47">
        <f t="shared" si="1153"/>
        <v>0</v>
      </c>
      <c r="M1453" s="47">
        <f t="shared" si="1154"/>
        <v>544</v>
      </c>
      <c r="N1453" s="47"/>
      <c r="O1453" s="47"/>
      <c r="P1453" s="47"/>
      <c r="Q1453" s="47"/>
      <c r="R1453" s="47"/>
      <c r="S1453" s="47"/>
      <c r="T1453" s="47"/>
      <c r="U1453" s="47"/>
      <c r="V1453" s="47"/>
      <c r="W1453" s="47"/>
      <c r="X1453" s="47"/>
      <c r="Y1453" s="47"/>
      <c r="Z1453" s="47"/>
    </row>
    <row r="1454" spans="1:26" s="10" customFormat="1">
      <c r="A1454" s="111" t="s">
        <v>44</v>
      </c>
      <c r="B1454" s="155">
        <v>34</v>
      </c>
      <c r="C1454" s="112" t="s">
        <v>315</v>
      </c>
      <c r="D1454" s="113"/>
      <c r="E1454" s="114"/>
      <c r="F1454" s="114"/>
      <c r="G1454" s="114">
        <f>SUM(G1455:G1469)</f>
        <v>0</v>
      </c>
      <c r="H1454" s="114"/>
      <c r="I1454" s="47"/>
      <c r="J1454" s="47"/>
      <c r="K1454" s="47"/>
      <c r="L1454" s="47">
        <f t="shared" si="1153"/>
        <v>0</v>
      </c>
      <c r="M1454" s="47">
        <f t="shared" si="1154"/>
        <v>544</v>
      </c>
      <c r="N1454" s="47"/>
      <c r="O1454" s="47"/>
      <c r="P1454" s="47"/>
      <c r="Q1454" s="47"/>
      <c r="R1454" s="47"/>
      <c r="S1454" s="47"/>
      <c r="T1454" s="47"/>
      <c r="U1454" s="47"/>
      <c r="V1454" s="47"/>
      <c r="W1454" s="47"/>
      <c r="X1454" s="47"/>
      <c r="Y1454" s="47"/>
      <c r="Z1454" s="47"/>
    </row>
    <row r="1455" spans="1:26" s="10" customFormat="1" ht="56.25" outlineLevel="1">
      <c r="A1455" s="115">
        <f>IF(L1455=1,M1455,"")</f>
        <v>545</v>
      </c>
      <c r="B1455" s="146" t="str">
        <f>IF(P1455=1,R1455,"")</f>
        <v>34C.1</v>
      </c>
      <c r="C1455" s="120" t="s">
        <v>404</v>
      </c>
      <c r="D1455" s="117" t="s">
        <v>47</v>
      </c>
      <c r="E1455" s="119">
        <v>38</v>
      </c>
      <c r="F1455" s="119">
        <v>0</v>
      </c>
      <c r="G1455" s="119">
        <f>E1455*F1455</f>
        <v>0</v>
      </c>
      <c r="H1455" s="119" t="str">
        <f>IF(ISBLANK(D1455),"","vlastní")</f>
        <v>vlastní</v>
      </c>
      <c r="I1455" s="47"/>
      <c r="J1455" s="47"/>
      <c r="K1455" s="47"/>
      <c r="L1455" s="47">
        <f t="shared" si="1153"/>
        <v>1</v>
      </c>
      <c r="M1455" s="47">
        <f t="shared" si="1154"/>
        <v>545</v>
      </c>
      <c r="N1455" s="47"/>
      <c r="O1455" s="188" t="s">
        <v>317</v>
      </c>
      <c r="P1455" s="47">
        <f>IF(ISTEXT(D1455),1,0)</f>
        <v>1</v>
      </c>
      <c r="Q1455" s="47">
        <f>P1455+Q1454</f>
        <v>1</v>
      </c>
      <c r="R1455" s="47" t="str">
        <f>CONCATENATE(O1455,".",Q1455)</f>
        <v>34C.1</v>
      </c>
      <c r="S1455" s="47"/>
      <c r="T1455" s="47"/>
      <c r="U1455" s="47"/>
      <c r="V1455" s="47"/>
      <c r="W1455" s="47"/>
      <c r="X1455" s="47"/>
      <c r="Y1455" s="47"/>
      <c r="Z1455" s="47"/>
    </row>
    <row r="1456" spans="1:26" s="10" customFormat="1" ht="45" outlineLevel="1">
      <c r="A1456" s="115" t="str">
        <f>IF(L1456=1,M1456,"")</f>
        <v/>
      </c>
      <c r="B1456" s="146" t="str">
        <f t="shared" ref="B1456:B1459" si="1159">IF(P1456=1,R1456,"")</f>
        <v/>
      </c>
      <c r="C1456" s="120" t="s">
        <v>305</v>
      </c>
      <c r="D1456" s="117"/>
      <c r="E1456" s="119"/>
      <c r="F1456" s="119"/>
      <c r="G1456" s="119"/>
      <c r="H1456" s="119" t="str">
        <f t="shared" ref="H1456:H1459" si="1160">IF(ISBLANK(D1456),"","vlastní")</f>
        <v/>
      </c>
      <c r="I1456" s="47"/>
      <c r="J1456" s="47"/>
      <c r="K1456" s="47"/>
      <c r="L1456" s="47">
        <f t="shared" si="1153"/>
        <v>0</v>
      </c>
      <c r="M1456" s="47">
        <f t="shared" si="1154"/>
        <v>545</v>
      </c>
      <c r="N1456" s="47"/>
      <c r="O1456" s="47" t="str">
        <f>O1455</f>
        <v>34C</v>
      </c>
      <c r="P1456" s="47">
        <f t="shared" ref="P1456" si="1161">IF(ISTEXT(D1456),1,0)</f>
        <v>0</v>
      </c>
      <c r="Q1456" s="47">
        <f t="shared" ref="Q1456" si="1162">P1456+Q1455</f>
        <v>1</v>
      </c>
      <c r="R1456" s="47" t="str">
        <f t="shared" ref="R1456" si="1163">CONCATENATE(O1456,".",Q1456)</f>
        <v>34C.1</v>
      </c>
      <c r="S1456" s="47"/>
      <c r="T1456" s="47"/>
      <c r="U1456" s="47"/>
      <c r="V1456" s="47"/>
      <c r="W1456" s="47"/>
      <c r="X1456" s="47"/>
      <c r="Y1456" s="47"/>
      <c r="Z1456" s="47"/>
    </row>
    <row r="1457" spans="1:26" s="10" customFormat="1" ht="33.75" outlineLevel="1">
      <c r="A1457" s="115" t="str">
        <f t="shared" ref="A1457:A1459" si="1164">IF(L1457=1,M1457,"")</f>
        <v/>
      </c>
      <c r="B1457" s="146" t="str">
        <f t="shared" si="1159"/>
        <v/>
      </c>
      <c r="C1457" s="121" t="s">
        <v>306</v>
      </c>
      <c r="D1457" s="117"/>
      <c r="E1457" s="119"/>
      <c r="F1457" s="119"/>
      <c r="G1457" s="119"/>
      <c r="H1457" s="119" t="str">
        <f t="shared" si="1160"/>
        <v/>
      </c>
      <c r="I1457" s="47"/>
      <c r="J1457" s="47"/>
      <c r="K1457" s="47"/>
      <c r="L1457" s="47">
        <f t="shared" si="1153"/>
        <v>0</v>
      </c>
      <c r="M1457" s="47">
        <f t="shared" si="1154"/>
        <v>545</v>
      </c>
      <c r="N1457" s="47"/>
      <c r="O1457" s="47" t="str">
        <f t="shared" ref="O1457:O1469" si="1165">O1456</f>
        <v>34C</v>
      </c>
      <c r="P1457" s="47">
        <f t="shared" ref="P1457:P1469" si="1166">IF(ISTEXT(D1457),1,0)</f>
        <v>0</v>
      </c>
      <c r="Q1457" s="47">
        <f t="shared" ref="Q1457:Q1469" si="1167">P1457+Q1456</f>
        <v>1</v>
      </c>
      <c r="R1457" s="47" t="str">
        <f t="shared" ref="R1457:R1469" si="1168">CONCATENATE(O1457,".",Q1457)</f>
        <v>34C.1</v>
      </c>
      <c r="S1457" s="47"/>
      <c r="T1457" s="47"/>
      <c r="U1457" s="47"/>
      <c r="V1457" s="47"/>
      <c r="W1457" s="47"/>
      <c r="X1457" s="47"/>
      <c r="Y1457" s="47"/>
      <c r="Z1457" s="47"/>
    </row>
    <row r="1458" spans="1:26" s="10" customFormat="1" outlineLevel="1">
      <c r="A1458" s="115" t="str">
        <f t="shared" si="1164"/>
        <v/>
      </c>
      <c r="B1458" s="146" t="str">
        <f t="shared" si="1159"/>
        <v/>
      </c>
      <c r="C1458" s="126" t="s">
        <v>343</v>
      </c>
      <c r="D1458" s="186"/>
      <c r="E1458" s="153"/>
      <c r="F1458" s="119"/>
      <c r="G1458" s="119"/>
      <c r="H1458" s="119" t="str">
        <f t="shared" si="1160"/>
        <v/>
      </c>
      <c r="I1458" s="47"/>
      <c r="J1458" s="47"/>
      <c r="K1458" s="47"/>
      <c r="L1458" s="47">
        <f t="shared" si="1153"/>
        <v>0</v>
      </c>
      <c r="M1458" s="47">
        <f t="shared" si="1154"/>
        <v>545</v>
      </c>
      <c r="N1458" s="47"/>
      <c r="O1458" s="47" t="str">
        <f t="shared" si="1165"/>
        <v>34C</v>
      </c>
      <c r="P1458" s="47">
        <f t="shared" si="1166"/>
        <v>0</v>
      </c>
      <c r="Q1458" s="47">
        <f t="shared" si="1167"/>
        <v>1</v>
      </c>
      <c r="R1458" s="47" t="str">
        <f t="shared" si="1168"/>
        <v>34C.1</v>
      </c>
      <c r="S1458" s="47"/>
      <c r="T1458" s="47"/>
      <c r="U1458" s="47"/>
      <c r="V1458" s="47"/>
      <c r="W1458" s="47"/>
      <c r="X1458" s="47"/>
      <c r="Y1458" s="47"/>
      <c r="Z1458" s="47"/>
    </row>
    <row r="1459" spans="1:26" s="10" customFormat="1" outlineLevel="1">
      <c r="A1459" s="115" t="str">
        <f t="shared" si="1164"/>
        <v/>
      </c>
      <c r="B1459" s="146" t="str">
        <f t="shared" si="1159"/>
        <v/>
      </c>
      <c r="C1459" s="123"/>
      <c r="D1459" s="128"/>
      <c r="E1459" s="152"/>
      <c r="F1459" s="119"/>
      <c r="G1459" s="119"/>
      <c r="H1459" s="119" t="str">
        <f t="shared" si="1160"/>
        <v/>
      </c>
      <c r="I1459" s="47"/>
      <c r="J1459" s="47"/>
      <c r="K1459" s="47"/>
      <c r="L1459" s="47">
        <f t="shared" si="1153"/>
        <v>0</v>
      </c>
      <c r="M1459" s="47">
        <f t="shared" si="1154"/>
        <v>545</v>
      </c>
      <c r="N1459" s="47"/>
      <c r="O1459" s="47" t="str">
        <f t="shared" si="1165"/>
        <v>34C</v>
      </c>
      <c r="P1459" s="47">
        <f t="shared" si="1166"/>
        <v>0</v>
      </c>
      <c r="Q1459" s="47">
        <f t="shared" si="1167"/>
        <v>1</v>
      </c>
      <c r="R1459" s="47" t="str">
        <f t="shared" si="1168"/>
        <v>34C.1</v>
      </c>
      <c r="S1459" s="47"/>
      <c r="T1459" s="47"/>
      <c r="U1459" s="47"/>
      <c r="V1459" s="47"/>
      <c r="W1459" s="47"/>
      <c r="X1459" s="47"/>
      <c r="Y1459" s="47"/>
      <c r="Z1459" s="47"/>
    </row>
    <row r="1460" spans="1:26" s="10" customFormat="1" ht="56.25" outlineLevel="1">
      <c r="A1460" s="115">
        <f>IF(L1460=1,M1460,"")</f>
        <v>546</v>
      </c>
      <c r="B1460" s="146" t="str">
        <f>IF(P1460=1,R1460,"")</f>
        <v>34C.2</v>
      </c>
      <c r="C1460" s="120" t="s">
        <v>405</v>
      </c>
      <c r="D1460" s="117" t="s">
        <v>47</v>
      </c>
      <c r="E1460" s="119">
        <v>20</v>
      </c>
      <c r="F1460" s="119">
        <v>0</v>
      </c>
      <c r="G1460" s="119">
        <f>E1460*F1460</f>
        <v>0</v>
      </c>
      <c r="H1460" s="119" t="str">
        <f>IF(ISBLANK(D1460),"","vlastní")</f>
        <v>vlastní</v>
      </c>
      <c r="I1460" s="47"/>
      <c r="J1460" s="47"/>
      <c r="K1460" s="47"/>
      <c r="L1460" s="47">
        <f t="shared" si="1153"/>
        <v>1</v>
      </c>
      <c r="M1460" s="47">
        <f t="shared" si="1154"/>
        <v>546</v>
      </c>
      <c r="N1460" s="47"/>
      <c r="O1460" s="47" t="str">
        <f t="shared" si="1165"/>
        <v>34C</v>
      </c>
      <c r="P1460" s="47">
        <f t="shared" si="1166"/>
        <v>1</v>
      </c>
      <c r="Q1460" s="47">
        <f t="shared" si="1167"/>
        <v>2</v>
      </c>
      <c r="R1460" s="47" t="str">
        <f t="shared" si="1168"/>
        <v>34C.2</v>
      </c>
      <c r="S1460" s="47"/>
      <c r="T1460" s="47"/>
      <c r="U1460" s="47"/>
      <c r="V1460" s="47"/>
      <c r="W1460" s="47"/>
      <c r="X1460" s="47"/>
      <c r="Y1460" s="47"/>
      <c r="Z1460" s="47"/>
    </row>
    <row r="1461" spans="1:26" s="10" customFormat="1" ht="45" outlineLevel="1">
      <c r="A1461" s="115" t="str">
        <f>IF(L1461=1,M1461,"")</f>
        <v/>
      </c>
      <c r="B1461" s="146" t="str">
        <f t="shared" ref="B1461:B1464" si="1169">IF(P1461=1,R1461,"")</f>
        <v/>
      </c>
      <c r="C1461" s="120" t="s">
        <v>307</v>
      </c>
      <c r="D1461" s="117"/>
      <c r="E1461" s="119"/>
      <c r="F1461" s="119"/>
      <c r="G1461" s="119"/>
      <c r="H1461" s="119" t="str">
        <f t="shared" ref="H1461:H1464" si="1170">IF(ISBLANK(D1461),"","vlastní")</f>
        <v/>
      </c>
      <c r="I1461" s="47"/>
      <c r="J1461" s="47"/>
      <c r="K1461" s="47"/>
      <c r="L1461" s="47">
        <f t="shared" si="1153"/>
        <v>0</v>
      </c>
      <c r="M1461" s="47">
        <f t="shared" si="1154"/>
        <v>546</v>
      </c>
      <c r="N1461" s="47"/>
      <c r="O1461" s="47" t="str">
        <f t="shared" si="1165"/>
        <v>34C</v>
      </c>
      <c r="P1461" s="47">
        <f t="shared" si="1166"/>
        <v>0</v>
      </c>
      <c r="Q1461" s="47">
        <f t="shared" si="1167"/>
        <v>2</v>
      </c>
      <c r="R1461" s="47" t="str">
        <f t="shared" si="1168"/>
        <v>34C.2</v>
      </c>
      <c r="S1461" s="47"/>
      <c r="T1461" s="47"/>
      <c r="U1461" s="47"/>
      <c r="V1461" s="47"/>
      <c r="W1461" s="47"/>
      <c r="X1461" s="47"/>
      <c r="Y1461" s="47"/>
      <c r="Z1461" s="47"/>
    </row>
    <row r="1462" spans="1:26" s="10" customFormat="1" ht="33.75" outlineLevel="1">
      <c r="A1462" s="115" t="str">
        <f t="shared" ref="A1462:A1464" si="1171">IF(L1462=1,M1462,"")</f>
        <v/>
      </c>
      <c r="B1462" s="146" t="str">
        <f t="shared" si="1169"/>
        <v/>
      </c>
      <c r="C1462" s="121" t="s">
        <v>306</v>
      </c>
      <c r="D1462" s="117"/>
      <c r="E1462" s="119"/>
      <c r="F1462" s="119"/>
      <c r="G1462" s="119"/>
      <c r="H1462" s="119" t="str">
        <f t="shared" si="1170"/>
        <v/>
      </c>
      <c r="I1462" s="47"/>
      <c r="J1462" s="47"/>
      <c r="K1462" s="47"/>
      <c r="L1462" s="47">
        <f t="shared" si="1153"/>
        <v>0</v>
      </c>
      <c r="M1462" s="47">
        <f t="shared" si="1154"/>
        <v>546</v>
      </c>
      <c r="N1462" s="47"/>
      <c r="O1462" s="47" t="str">
        <f t="shared" si="1165"/>
        <v>34C</v>
      </c>
      <c r="P1462" s="47">
        <f t="shared" si="1166"/>
        <v>0</v>
      </c>
      <c r="Q1462" s="47">
        <f t="shared" si="1167"/>
        <v>2</v>
      </c>
      <c r="R1462" s="47" t="str">
        <f t="shared" si="1168"/>
        <v>34C.2</v>
      </c>
      <c r="S1462" s="47"/>
      <c r="T1462" s="47"/>
      <c r="U1462" s="47"/>
      <c r="V1462" s="47"/>
      <c r="W1462" s="47"/>
      <c r="X1462" s="47"/>
      <c r="Y1462" s="47"/>
      <c r="Z1462" s="47"/>
    </row>
    <row r="1463" spans="1:26" s="10" customFormat="1" ht="14.25" customHeight="1" outlineLevel="1">
      <c r="A1463" s="115" t="str">
        <f t="shared" si="1171"/>
        <v/>
      </c>
      <c r="B1463" s="146" t="str">
        <f t="shared" si="1169"/>
        <v/>
      </c>
      <c r="C1463" s="126" t="s">
        <v>343</v>
      </c>
      <c r="D1463" s="186"/>
      <c r="E1463" s="153"/>
      <c r="F1463" s="119"/>
      <c r="G1463" s="119"/>
      <c r="H1463" s="119" t="str">
        <f t="shared" si="1170"/>
        <v/>
      </c>
      <c r="I1463" s="47"/>
      <c r="J1463" s="47"/>
      <c r="K1463" s="47"/>
      <c r="L1463" s="47">
        <f t="shared" si="1153"/>
        <v>0</v>
      </c>
      <c r="M1463" s="47">
        <f t="shared" si="1154"/>
        <v>546</v>
      </c>
      <c r="N1463" s="47"/>
      <c r="O1463" s="47" t="str">
        <f t="shared" si="1165"/>
        <v>34C</v>
      </c>
      <c r="P1463" s="47">
        <f t="shared" si="1166"/>
        <v>0</v>
      </c>
      <c r="Q1463" s="47">
        <f t="shared" si="1167"/>
        <v>2</v>
      </c>
      <c r="R1463" s="47" t="str">
        <f t="shared" si="1168"/>
        <v>34C.2</v>
      </c>
      <c r="S1463" s="47"/>
      <c r="T1463" s="47"/>
      <c r="U1463" s="47"/>
      <c r="V1463" s="47"/>
      <c r="W1463" s="47"/>
      <c r="X1463" s="47"/>
      <c r="Y1463" s="47"/>
      <c r="Z1463" s="47"/>
    </row>
    <row r="1464" spans="1:26" s="10" customFormat="1" outlineLevel="1">
      <c r="A1464" s="115" t="str">
        <f t="shared" si="1171"/>
        <v/>
      </c>
      <c r="B1464" s="146" t="str">
        <f t="shared" si="1169"/>
        <v/>
      </c>
      <c r="C1464" s="123"/>
      <c r="D1464" s="128"/>
      <c r="E1464" s="152"/>
      <c r="F1464" s="119"/>
      <c r="G1464" s="119"/>
      <c r="H1464" s="119" t="str">
        <f t="shared" si="1170"/>
        <v/>
      </c>
      <c r="I1464" s="47"/>
      <c r="J1464" s="47"/>
      <c r="K1464" s="47"/>
      <c r="L1464" s="47">
        <f t="shared" si="1153"/>
        <v>0</v>
      </c>
      <c r="M1464" s="47">
        <f t="shared" si="1154"/>
        <v>546</v>
      </c>
      <c r="N1464" s="47"/>
      <c r="O1464" s="47" t="str">
        <f t="shared" si="1165"/>
        <v>34C</v>
      </c>
      <c r="P1464" s="47">
        <f t="shared" si="1166"/>
        <v>0</v>
      </c>
      <c r="Q1464" s="47">
        <f t="shared" si="1167"/>
        <v>2</v>
      </c>
      <c r="R1464" s="47" t="str">
        <f t="shared" si="1168"/>
        <v>34C.2</v>
      </c>
      <c r="S1464" s="47"/>
      <c r="T1464" s="47"/>
      <c r="U1464" s="47"/>
      <c r="V1464" s="47"/>
      <c r="W1464" s="47"/>
      <c r="X1464" s="47"/>
      <c r="Y1464" s="47"/>
      <c r="Z1464" s="47"/>
    </row>
    <row r="1465" spans="1:26" s="10" customFormat="1" ht="60" customHeight="1" outlineLevel="1">
      <c r="A1465" s="115">
        <f>IF(L1465=1,M1465,"")</f>
        <v>547</v>
      </c>
      <c r="B1465" s="146" t="str">
        <f>IF(P1465=1,R1465,"")</f>
        <v>34C.3</v>
      </c>
      <c r="C1465" s="120" t="s">
        <v>406</v>
      </c>
      <c r="D1465" s="117" t="s">
        <v>47</v>
      </c>
      <c r="E1465" s="119">
        <v>29</v>
      </c>
      <c r="F1465" s="119">
        <v>0</v>
      </c>
      <c r="G1465" s="119">
        <f>E1465*F1465</f>
        <v>0</v>
      </c>
      <c r="H1465" s="119" t="str">
        <f>IF(ISBLANK(D1465),"","vlastní")</f>
        <v>vlastní</v>
      </c>
      <c r="I1465" s="47"/>
      <c r="J1465" s="47"/>
      <c r="K1465" s="47"/>
      <c r="L1465" s="47">
        <f t="shared" si="1153"/>
        <v>1</v>
      </c>
      <c r="M1465" s="47">
        <f t="shared" si="1154"/>
        <v>547</v>
      </c>
      <c r="N1465" s="47"/>
      <c r="O1465" s="47" t="str">
        <f t="shared" si="1165"/>
        <v>34C</v>
      </c>
      <c r="P1465" s="47">
        <f t="shared" si="1166"/>
        <v>1</v>
      </c>
      <c r="Q1465" s="47">
        <f t="shared" si="1167"/>
        <v>3</v>
      </c>
      <c r="R1465" s="47" t="str">
        <f t="shared" si="1168"/>
        <v>34C.3</v>
      </c>
      <c r="S1465" s="47"/>
      <c r="T1465" s="47"/>
      <c r="U1465" s="47"/>
      <c r="V1465" s="47"/>
      <c r="W1465" s="47"/>
      <c r="X1465" s="47"/>
      <c r="Y1465" s="47"/>
      <c r="Z1465" s="47"/>
    </row>
    <row r="1466" spans="1:26" s="10" customFormat="1" ht="38.25" customHeight="1" outlineLevel="1">
      <c r="A1466" s="115" t="str">
        <f>IF(L1466=1,M1466,"")</f>
        <v/>
      </c>
      <c r="B1466" s="146" t="str">
        <f t="shared" ref="B1466:B1469" si="1172">IF(P1466=1,R1466,"")</f>
        <v/>
      </c>
      <c r="C1466" s="120" t="s">
        <v>307</v>
      </c>
      <c r="D1466" s="117"/>
      <c r="E1466" s="119"/>
      <c r="F1466" s="119"/>
      <c r="G1466" s="119"/>
      <c r="H1466" s="119" t="str">
        <f t="shared" ref="H1466:H1487" si="1173">IF(ISBLANK(D1466),"","vlastní")</f>
        <v/>
      </c>
      <c r="I1466" s="47"/>
      <c r="J1466" s="47"/>
      <c r="K1466" s="47"/>
      <c r="L1466" s="47">
        <f t="shared" si="1153"/>
        <v>0</v>
      </c>
      <c r="M1466" s="47">
        <f t="shared" si="1154"/>
        <v>547</v>
      </c>
      <c r="N1466" s="47"/>
      <c r="O1466" s="47" t="str">
        <f t="shared" si="1165"/>
        <v>34C</v>
      </c>
      <c r="P1466" s="47">
        <f t="shared" si="1166"/>
        <v>0</v>
      </c>
      <c r="Q1466" s="47">
        <f t="shared" si="1167"/>
        <v>3</v>
      </c>
      <c r="R1466" s="47" t="str">
        <f t="shared" si="1168"/>
        <v>34C.3</v>
      </c>
      <c r="S1466" s="47"/>
      <c r="T1466" s="47"/>
      <c r="U1466" s="47"/>
      <c r="V1466" s="47"/>
      <c r="W1466" s="47"/>
      <c r="X1466" s="47"/>
      <c r="Y1466" s="47"/>
      <c r="Z1466" s="47"/>
    </row>
    <row r="1467" spans="1:26" s="10" customFormat="1" ht="35.25" customHeight="1" outlineLevel="1">
      <c r="A1467" s="115" t="str">
        <f t="shared" ref="A1467:A1469" si="1174">IF(L1467=1,M1467,"")</f>
        <v/>
      </c>
      <c r="B1467" s="146" t="str">
        <f t="shared" si="1172"/>
        <v/>
      </c>
      <c r="C1467" s="121" t="s">
        <v>306</v>
      </c>
      <c r="D1467" s="117"/>
      <c r="E1467" s="119"/>
      <c r="F1467" s="119"/>
      <c r="G1467" s="119"/>
      <c r="H1467" s="119" t="str">
        <f t="shared" si="1173"/>
        <v/>
      </c>
      <c r="I1467" s="47"/>
      <c r="J1467" s="47"/>
      <c r="K1467" s="47"/>
      <c r="L1467" s="47">
        <f t="shared" si="1153"/>
        <v>0</v>
      </c>
      <c r="M1467" s="47">
        <f t="shared" si="1154"/>
        <v>547</v>
      </c>
      <c r="N1467" s="47"/>
      <c r="O1467" s="47" t="str">
        <f t="shared" si="1165"/>
        <v>34C</v>
      </c>
      <c r="P1467" s="47">
        <f t="shared" si="1166"/>
        <v>0</v>
      </c>
      <c r="Q1467" s="47">
        <f t="shared" si="1167"/>
        <v>3</v>
      </c>
      <c r="R1467" s="47" t="str">
        <f t="shared" si="1168"/>
        <v>34C.3</v>
      </c>
      <c r="S1467" s="47"/>
      <c r="T1467" s="47"/>
      <c r="U1467" s="47"/>
      <c r="V1467" s="47"/>
      <c r="W1467" s="47"/>
      <c r="X1467" s="47"/>
      <c r="Y1467" s="47"/>
      <c r="Z1467" s="47"/>
    </row>
    <row r="1468" spans="1:26" s="10" customFormat="1" outlineLevel="1">
      <c r="A1468" s="115" t="str">
        <f t="shared" si="1174"/>
        <v/>
      </c>
      <c r="B1468" s="146" t="str">
        <f t="shared" si="1172"/>
        <v/>
      </c>
      <c r="C1468" s="126" t="s">
        <v>343</v>
      </c>
      <c r="D1468" s="186"/>
      <c r="E1468" s="153"/>
      <c r="F1468" s="119"/>
      <c r="G1468" s="119"/>
      <c r="H1468" s="119" t="str">
        <f t="shared" si="1173"/>
        <v/>
      </c>
      <c r="I1468" s="47"/>
      <c r="J1468" s="47"/>
      <c r="K1468" s="47"/>
      <c r="L1468" s="47">
        <f t="shared" si="1153"/>
        <v>0</v>
      </c>
      <c r="M1468" s="47">
        <f t="shared" si="1154"/>
        <v>547</v>
      </c>
      <c r="N1468" s="47"/>
      <c r="O1468" s="47" t="str">
        <f t="shared" si="1165"/>
        <v>34C</v>
      </c>
      <c r="P1468" s="47">
        <f t="shared" si="1166"/>
        <v>0</v>
      </c>
      <c r="Q1468" s="47">
        <f t="shared" si="1167"/>
        <v>3</v>
      </c>
      <c r="R1468" s="47" t="str">
        <f t="shared" si="1168"/>
        <v>34C.3</v>
      </c>
      <c r="S1468" s="47"/>
      <c r="T1468" s="47"/>
      <c r="U1468" s="47"/>
      <c r="V1468" s="47"/>
      <c r="W1468" s="47"/>
      <c r="X1468" s="47"/>
      <c r="Y1468" s="47"/>
      <c r="Z1468" s="47"/>
    </row>
    <row r="1469" spans="1:26" s="10" customFormat="1" outlineLevel="1">
      <c r="A1469" s="115" t="str">
        <f t="shared" si="1174"/>
        <v/>
      </c>
      <c r="B1469" s="146" t="str">
        <f t="shared" si="1172"/>
        <v/>
      </c>
      <c r="C1469" s="123"/>
      <c r="D1469" s="128"/>
      <c r="E1469" s="152"/>
      <c r="F1469" s="119"/>
      <c r="G1469" s="119"/>
      <c r="H1469" s="119" t="str">
        <f t="shared" si="1173"/>
        <v/>
      </c>
      <c r="I1469" s="47"/>
      <c r="J1469" s="47"/>
      <c r="K1469" s="47"/>
      <c r="L1469" s="47">
        <f t="shared" si="1153"/>
        <v>0</v>
      </c>
      <c r="M1469" s="47">
        <f t="shared" si="1154"/>
        <v>547</v>
      </c>
      <c r="N1469" s="47"/>
      <c r="O1469" s="47" t="str">
        <f t="shared" si="1165"/>
        <v>34C</v>
      </c>
      <c r="P1469" s="47">
        <f t="shared" si="1166"/>
        <v>0</v>
      </c>
      <c r="Q1469" s="47">
        <f t="shared" si="1167"/>
        <v>3</v>
      </c>
      <c r="R1469" s="47" t="str">
        <f t="shared" si="1168"/>
        <v>34C.3</v>
      </c>
      <c r="S1469" s="47"/>
      <c r="T1469" s="47"/>
      <c r="U1469" s="47"/>
      <c r="V1469" s="47"/>
      <c r="W1469" s="47"/>
      <c r="X1469" s="47"/>
      <c r="Y1469" s="47"/>
      <c r="Z1469" s="47"/>
    </row>
    <row r="1470" spans="1:26" s="10" customFormat="1">
      <c r="A1470" s="111" t="s">
        <v>44</v>
      </c>
      <c r="B1470" s="202">
        <v>35</v>
      </c>
      <c r="C1470" s="112" t="s">
        <v>468</v>
      </c>
      <c r="D1470" s="113"/>
      <c r="E1470" s="114"/>
      <c r="F1470" s="114"/>
      <c r="G1470" s="114">
        <f>SUM(G1471:G1478)</f>
        <v>0</v>
      </c>
      <c r="H1470" s="114" t="str">
        <f t="shared" ref="H1470:H1478" si="1175">IF(ISBLANK(D1470),"","vlastní")</f>
        <v/>
      </c>
      <c r="J1470" s="47"/>
      <c r="L1470" s="47">
        <f t="shared" si="1153"/>
        <v>0</v>
      </c>
      <c r="M1470" s="47">
        <f t="shared" si="1154"/>
        <v>547</v>
      </c>
      <c r="N1470" s="47"/>
      <c r="O1470" s="47"/>
      <c r="P1470" s="47"/>
      <c r="Q1470" s="47"/>
      <c r="R1470" s="47"/>
    </row>
    <row r="1471" spans="1:26" s="10" customFormat="1" ht="56.25" outlineLevel="1">
      <c r="A1471" s="115">
        <f t="shared" ref="A1471:A1478" si="1176">IF(L1471=1,M1471,"")</f>
        <v>548</v>
      </c>
      <c r="B1471" s="203" t="str">
        <f t="shared" ref="B1471:B1478" si="1177">IF(P1471=1,R1471,"")</f>
        <v>39.1</v>
      </c>
      <c r="C1471" s="126" t="s">
        <v>322</v>
      </c>
      <c r="D1471" s="117" t="s">
        <v>47</v>
      </c>
      <c r="E1471" s="119">
        <v>1</v>
      </c>
      <c r="F1471" s="119">
        <v>0</v>
      </c>
      <c r="G1471" s="119">
        <f>E1471*F1471</f>
        <v>0</v>
      </c>
      <c r="H1471" s="119" t="str">
        <f t="shared" si="1175"/>
        <v>vlastní</v>
      </c>
      <c r="J1471" s="47"/>
      <c r="L1471" s="47">
        <f t="shared" si="1153"/>
        <v>1</v>
      </c>
      <c r="M1471" s="47">
        <f t="shared" si="1154"/>
        <v>548</v>
      </c>
      <c r="N1471" s="47"/>
      <c r="O1471" s="47">
        <v>39</v>
      </c>
      <c r="P1471" s="47">
        <f t="shared" ref="P1471:P1478" si="1178">IF(ISTEXT(D1471),1,0)</f>
        <v>1</v>
      </c>
      <c r="Q1471" s="47">
        <f>P1471+Q1470</f>
        <v>1</v>
      </c>
      <c r="R1471" s="47" t="str">
        <f t="shared" ref="R1471:R1478" si="1179">CONCATENATE(O1471,".",Q1471)</f>
        <v>39.1</v>
      </c>
    </row>
    <row r="1472" spans="1:26" s="10" customFormat="1" outlineLevel="1">
      <c r="A1472" s="115" t="str">
        <f t="shared" si="1176"/>
        <v/>
      </c>
      <c r="B1472" s="203" t="str">
        <f t="shared" si="1177"/>
        <v/>
      </c>
      <c r="C1472" s="204"/>
      <c r="D1472" s="187"/>
      <c r="E1472" s="152"/>
      <c r="F1472" s="119"/>
      <c r="G1472" s="119"/>
      <c r="H1472" s="119" t="str">
        <f t="shared" si="1175"/>
        <v/>
      </c>
      <c r="J1472" s="47"/>
      <c r="L1472" s="47">
        <f t="shared" si="1153"/>
        <v>0</v>
      </c>
      <c r="M1472" s="47">
        <f t="shared" si="1154"/>
        <v>548</v>
      </c>
      <c r="N1472" s="47"/>
      <c r="O1472" s="47">
        <f>O1471</f>
        <v>39</v>
      </c>
      <c r="P1472" s="47">
        <f t="shared" si="1178"/>
        <v>0</v>
      </c>
      <c r="Q1472" s="47">
        <f t="shared" ref="Q1472:Q1478" si="1180">P1472+Q1471</f>
        <v>1</v>
      </c>
      <c r="R1472" s="47" t="str">
        <f t="shared" si="1179"/>
        <v>39.1</v>
      </c>
    </row>
    <row r="1473" spans="1:18" s="10" customFormat="1" ht="45" outlineLevel="1">
      <c r="A1473" s="115">
        <f t="shared" si="1176"/>
        <v>549</v>
      </c>
      <c r="B1473" s="203" t="str">
        <f t="shared" si="1177"/>
        <v>39.2</v>
      </c>
      <c r="C1473" s="126" t="s">
        <v>321</v>
      </c>
      <c r="D1473" s="117" t="s">
        <v>47</v>
      </c>
      <c r="E1473" s="119">
        <v>1</v>
      </c>
      <c r="F1473" s="119">
        <v>0</v>
      </c>
      <c r="G1473" s="119">
        <f>E1473*F1473</f>
        <v>0</v>
      </c>
      <c r="H1473" s="119" t="str">
        <f t="shared" si="1175"/>
        <v>vlastní</v>
      </c>
      <c r="J1473" s="47"/>
      <c r="L1473" s="47">
        <f t="shared" si="1153"/>
        <v>1</v>
      </c>
      <c r="M1473" s="47">
        <f t="shared" si="1154"/>
        <v>549</v>
      </c>
      <c r="N1473" s="47"/>
      <c r="O1473" s="47">
        <f t="shared" ref="O1473:O1478" si="1181">O1472</f>
        <v>39</v>
      </c>
      <c r="P1473" s="47">
        <f t="shared" si="1178"/>
        <v>1</v>
      </c>
      <c r="Q1473" s="47">
        <f t="shared" si="1180"/>
        <v>2</v>
      </c>
      <c r="R1473" s="47" t="str">
        <f t="shared" si="1179"/>
        <v>39.2</v>
      </c>
    </row>
    <row r="1474" spans="1:18" s="10" customFormat="1" outlineLevel="1">
      <c r="A1474" s="115" t="str">
        <f t="shared" si="1176"/>
        <v/>
      </c>
      <c r="B1474" s="203" t="str">
        <f t="shared" si="1177"/>
        <v/>
      </c>
      <c r="C1474" s="204"/>
      <c r="D1474" s="187"/>
      <c r="E1474" s="152"/>
      <c r="F1474" s="119"/>
      <c r="G1474" s="119"/>
      <c r="H1474" s="119" t="str">
        <f t="shared" si="1175"/>
        <v/>
      </c>
      <c r="J1474" s="47"/>
      <c r="L1474" s="47">
        <f t="shared" si="1153"/>
        <v>0</v>
      </c>
      <c r="M1474" s="47">
        <f t="shared" si="1154"/>
        <v>549</v>
      </c>
      <c r="N1474" s="47"/>
      <c r="O1474" s="47">
        <f t="shared" si="1181"/>
        <v>39</v>
      </c>
      <c r="P1474" s="47">
        <f t="shared" si="1178"/>
        <v>0</v>
      </c>
      <c r="Q1474" s="47">
        <f t="shared" si="1180"/>
        <v>2</v>
      </c>
      <c r="R1474" s="47" t="str">
        <f t="shared" si="1179"/>
        <v>39.2</v>
      </c>
    </row>
    <row r="1475" spans="1:18" s="102" customFormat="1" ht="33.75" outlineLevel="1">
      <c r="A1475" s="154">
        <f t="shared" si="1176"/>
        <v>550</v>
      </c>
      <c r="B1475" s="214" t="str">
        <f t="shared" si="1177"/>
        <v>39.3</v>
      </c>
      <c r="C1475" s="215" t="s">
        <v>319</v>
      </c>
      <c r="D1475" s="210" t="s">
        <v>46</v>
      </c>
      <c r="E1475" s="135">
        <v>10</v>
      </c>
      <c r="F1475" s="135">
        <v>0</v>
      </c>
      <c r="G1475" s="135">
        <f>E1475*F1475</f>
        <v>0</v>
      </c>
      <c r="H1475" s="135" t="str">
        <f t="shared" si="1175"/>
        <v>vlastní</v>
      </c>
      <c r="J1475" s="103"/>
      <c r="L1475" s="47">
        <f t="shared" si="1153"/>
        <v>1</v>
      </c>
      <c r="M1475" s="47">
        <f t="shared" si="1154"/>
        <v>550</v>
      </c>
      <c r="N1475" s="103"/>
      <c r="O1475" s="103">
        <f t="shared" si="1181"/>
        <v>39</v>
      </c>
      <c r="P1475" s="103">
        <f t="shared" si="1178"/>
        <v>1</v>
      </c>
      <c r="Q1475" s="103">
        <f t="shared" si="1180"/>
        <v>3</v>
      </c>
      <c r="R1475" s="103" t="str">
        <f t="shared" si="1179"/>
        <v>39.3</v>
      </c>
    </row>
    <row r="1476" spans="1:18" s="10" customFormat="1" outlineLevel="1">
      <c r="A1476" s="115" t="str">
        <f t="shared" si="1176"/>
        <v/>
      </c>
      <c r="B1476" s="203" t="str">
        <f t="shared" si="1177"/>
        <v/>
      </c>
      <c r="C1476" s="204"/>
      <c r="D1476" s="187"/>
      <c r="E1476" s="152"/>
      <c r="F1476" s="119"/>
      <c r="G1476" s="119"/>
      <c r="H1476" s="119" t="str">
        <f t="shared" si="1175"/>
        <v/>
      </c>
      <c r="J1476" s="47"/>
      <c r="L1476" s="47">
        <f t="shared" si="1153"/>
        <v>0</v>
      </c>
      <c r="M1476" s="47">
        <f t="shared" si="1154"/>
        <v>550</v>
      </c>
      <c r="N1476" s="47"/>
      <c r="O1476" s="47">
        <f t="shared" si="1181"/>
        <v>39</v>
      </c>
      <c r="P1476" s="47">
        <f t="shared" si="1178"/>
        <v>0</v>
      </c>
      <c r="Q1476" s="47">
        <f t="shared" si="1180"/>
        <v>3</v>
      </c>
      <c r="R1476" s="47" t="str">
        <f t="shared" si="1179"/>
        <v>39.3</v>
      </c>
    </row>
    <row r="1477" spans="1:18" s="10" customFormat="1" outlineLevel="1">
      <c r="A1477" s="115">
        <f t="shared" si="1176"/>
        <v>551</v>
      </c>
      <c r="B1477" s="203" t="str">
        <f t="shared" si="1177"/>
        <v>39.4</v>
      </c>
      <c r="C1477" s="126" t="s">
        <v>320</v>
      </c>
      <c r="D1477" s="117" t="s">
        <v>47</v>
      </c>
      <c r="E1477" s="119">
        <v>1</v>
      </c>
      <c r="F1477" s="135">
        <v>0</v>
      </c>
      <c r="G1477" s="119">
        <f>E1477*F1477</f>
        <v>0</v>
      </c>
      <c r="H1477" s="119" t="str">
        <f t="shared" si="1175"/>
        <v>vlastní</v>
      </c>
      <c r="J1477" s="47"/>
      <c r="L1477" s="47">
        <f t="shared" si="1153"/>
        <v>1</v>
      </c>
      <c r="M1477" s="47">
        <f t="shared" si="1154"/>
        <v>551</v>
      </c>
      <c r="N1477" s="47"/>
      <c r="O1477" s="47">
        <f t="shared" si="1181"/>
        <v>39</v>
      </c>
      <c r="P1477" s="47">
        <f t="shared" si="1178"/>
        <v>1</v>
      </c>
      <c r="Q1477" s="47">
        <f t="shared" si="1180"/>
        <v>4</v>
      </c>
      <c r="R1477" s="47" t="str">
        <f t="shared" si="1179"/>
        <v>39.4</v>
      </c>
    </row>
    <row r="1478" spans="1:18" s="10" customFormat="1" outlineLevel="1">
      <c r="A1478" s="115" t="str">
        <f t="shared" si="1176"/>
        <v/>
      </c>
      <c r="B1478" s="203" t="str">
        <f t="shared" si="1177"/>
        <v/>
      </c>
      <c r="C1478" s="204"/>
      <c r="D1478" s="117"/>
      <c r="E1478" s="119"/>
      <c r="F1478" s="119"/>
      <c r="G1478" s="119"/>
      <c r="H1478" s="119" t="str">
        <f t="shared" si="1175"/>
        <v/>
      </c>
      <c r="J1478" s="47"/>
      <c r="L1478" s="47">
        <f t="shared" si="1153"/>
        <v>0</v>
      </c>
      <c r="M1478" s="47">
        <f t="shared" si="1154"/>
        <v>551</v>
      </c>
      <c r="N1478" s="47"/>
      <c r="O1478" s="47">
        <f t="shared" si="1181"/>
        <v>39</v>
      </c>
      <c r="P1478" s="47">
        <f t="shared" si="1178"/>
        <v>0</v>
      </c>
      <c r="Q1478" s="47">
        <f t="shared" si="1180"/>
        <v>4</v>
      </c>
      <c r="R1478" s="47" t="str">
        <f t="shared" si="1179"/>
        <v>39.4</v>
      </c>
    </row>
    <row r="1479" spans="1:18" s="10" customFormat="1">
      <c r="A1479" s="111" t="s">
        <v>44</v>
      </c>
      <c r="B1479" s="202">
        <v>36</v>
      </c>
      <c r="C1479" s="112" t="s">
        <v>323</v>
      </c>
      <c r="D1479" s="113"/>
      <c r="E1479" s="114"/>
      <c r="F1479" s="114"/>
      <c r="G1479" s="114">
        <f>SUM(G1480:G1487)</f>
        <v>0</v>
      </c>
      <c r="H1479" s="114" t="str">
        <f t="shared" si="1173"/>
        <v/>
      </c>
      <c r="J1479" s="47"/>
      <c r="L1479" s="47">
        <f t="shared" si="1153"/>
        <v>0</v>
      </c>
      <c r="M1479" s="47">
        <f t="shared" si="1154"/>
        <v>551</v>
      </c>
      <c r="N1479" s="47"/>
      <c r="O1479" s="47"/>
      <c r="P1479" s="47"/>
      <c r="Q1479" s="47"/>
      <c r="R1479" s="47"/>
    </row>
    <row r="1480" spans="1:18" s="10" customFormat="1" ht="56.25" outlineLevel="1">
      <c r="A1480" s="115">
        <f t="shared" ref="A1480:A1487" si="1182">IF(L1480=1,M1480,"")</f>
        <v>552</v>
      </c>
      <c r="B1480" s="203" t="str">
        <f t="shared" ref="B1480:B1487" si="1183">IF(P1480=1,R1480,"")</f>
        <v>40.1</v>
      </c>
      <c r="C1480" s="126" t="s">
        <v>322</v>
      </c>
      <c r="D1480" s="117" t="s">
        <v>47</v>
      </c>
      <c r="E1480" s="119">
        <v>2</v>
      </c>
      <c r="F1480" s="119">
        <v>0</v>
      </c>
      <c r="G1480" s="119">
        <f>E1480*F1480</f>
        <v>0</v>
      </c>
      <c r="H1480" s="119" t="str">
        <f t="shared" si="1173"/>
        <v>vlastní</v>
      </c>
      <c r="J1480" s="47"/>
      <c r="L1480" s="47">
        <f t="shared" si="1153"/>
        <v>1</v>
      </c>
      <c r="M1480" s="47">
        <f t="shared" si="1154"/>
        <v>552</v>
      </c>
      <c r="N1480" s="47"/>
      <c r="O1480" s="47">
        <v>40</v>
      </c>
      <c r="P1480" s="47">
        <f t="shared" ref="P1480:P1487" si="1184">IF(ISTEXT(D1480),1,0)</f>
        <v>1</v>
      </c>
      <c r="Q1480" s="47">
        <f>P1480+Q1479</f>
        <v>1</v>
      </c>
      <c r="R1480" s="47" t="str">
        <f t="shared" ref="R1480:R1487" si="1185">CONCATENATE(O1480,".",Q1480)</f>
        <v>40.1</v>
      </c>
    </row>
    <row r="1481" spans="1:18" s="10" customFormat="1" outlineLevel="1">
      <c r="A1481" s="115" t="str">
        <f t="shared" si="1182"/>
        <v/>
      </c>
      <c r="B1481" s="203" t="str">
        <f t="shared" si="1183"/>
        <v/>
      </c>
      <c r="C1481" s="204"/>
      <c r="D1481" s="187"/>
      <c r="E1481" s="152"/>
      <c r="F1481" s="119"/>
      <c r="G1481" s="119"/>
      <c r="H1481" s="119" t="str">
        <f t="shared" si="1173"/>
        <v/>
      </c>
      <c r="J1481" s="47"/>
      <c r="L1481" s="47">
        <f t="shared" si="1153"/>
        <v>0</v>
      </c>
      <c r="M1481" s="47">
        <f t="shared" si="1154"/>
        <v>552</v>
      </c>
      <c r="N1481" s="47"/>
      <c r="O1481" s="47">
        <f>O1480</f>
        <v>40</v>
      </c>
      <c r="P1481" s="47">
        <f t="shared" si="1184"/>
        <v>0</v>
      </c>
      <c r="Q1481" s="47">
        <f t="shared" ref="Q1481:Q1487" si="1186">P1481+Q1480</f>
        <v>1</v>
      </c>
      <c r="R1481" s="47" t="str">
        <f t="shared" si="1185"/>
        <v>40.1</v>
      </c>
    </row>
    <row r="1482" spans="1:18" s="10" customFormat="1" ht="45" outlineLevel="1">
      <c r="A1482" s="115">
        <f t="shared" si="1182"/>
        <v>553</v>
      </c>
      <c r="B1482" s="203" t="str">
        <f t="shared" si="1183"/>
        <v>40.2</v>
      </c>
      <c r="C1482" s="126" t="s">
        <v>321</v>
      </c>
      <c r="D1482" s="117" t="s">
        <v>47</v>
      </c>
      <c r="E1482" s="119">
        <v>2</v>
      </c>
      <c r="F1482" s="119">
        <v>0</v>
      </c>
      <c r="G1482" s="119">
        <f>E1482*F1482</f>
        <v>0</v>
      </c>
      <c r="H1482" s="119" t="str">
        <f t="shared" si="1173"/>
        <v>vlastní</v>
      </c>
      <c r="J1482" s="47"/>
      <c r="L1482" s="47">
        <f t="shared" si="1153"/>
        <v>1</v>
      </c>
      <c r="M1482" s="47">
        <f t="shared" si="1154"/>
        <v>553</v>
      </c>
      <c r="N1482" s="47"/>
      <c r="O1482" s="47">
        <f t="shared" ref="O1482:O1487" si="1187">O1481</f>
        <v>40</v>
      </c>
      <c r="P1482" s="47">
        <f t="shared" si="1184"/>
        <v>1</v>
      </c>
      <c r="Q1482" s="47">
        <f t="shared" si="1186"/>
        <v>2</v>
      </c>
      <c r="R1482" s="47" t="str">
        <f t="shared" si="1185"/>
        <v>40.2</v>
      </c>
    </row>
    <row r="1483" spans="1:18" s="10" customFormat="1" outlineLevel="1">
      <c r="A1483" s="115" t="str">
        <f t="shared" si="1182"/>
        <v/>
      </c>
      <c r="B1483" s="203" t="str">
        <f t="shared" si="1183"/>
        <v/>
      </c>
      <c r="C1483" s="204"/>
      <c r="D1483" s="187"/>
      <c r="E1483" s="152"/>
      <c r="F1483" s="119"/>
      <c r="G1483" s="119"/>
      <c r="H1483" s="119" t="str">
        <f t="shared" si="1173"/>
        <v/>
      </c>
      <c r="J1483" s="47"/>
      <c r="L1483" s="47">
        <f t="shared" si="1153"/>
        <v>0</v>
      </c>
      <c r="M1483" s="47">
        <f t="shared" si="1154"/>
        <v>553</v>
      </c>
      <c r="N1483" s="47"/>
      <c r="O1483" s="47">
        <f t="shared" si="1187"/>
        <v>40</v>
      </c>
      <c r="P1483" s="47">
        <f t="shared" si="1184"/>
        <v>0</v>
      </c>
      <c r="Q1483" s="47">
        <f t="shared" si="1186"/>
        <v>2</v>
      </c>
      <c r="R1483" s="47" t="str">
        <f t="shared" si="1185"/>
        <v>40.2</v>
      </c>
    </row>
    <row r="1484" spans="1:18" s="102" customFormat="1" ht="33.75" outlineLevel="1">
      <c r="A1484" s="154">
        <f t="shared" si="1182"/>
        <v>554</v>
      </c>
      <c r="B1484" s="214" t="str">
        <f t="shared" si="1183"/>
        <v>40.3</v>
      </c>
      <c r="C1484" s="215" t="s">
        <v>319</v>
      </c>
      <c r="D1484" s="210" t="s">
        <v>46</v>
      </c>
      <c r="E1484" s="135">
        <v>40</v>
      </c>
      <c r="F1484" s="135">
        <v>0</v>
      </c>
      <c r="G1484" s="135">
        <f>E1484*F1484</f>
        <v>0</v>
      </c>
      <c r="H1484" s="135" t="str">
        <f t="shared" si="1173"/>
        <v>vlastní</v>
      </c>
      <c r="J1484" s="103"/>
      <c r="L1484" s="47">
        <f t="shared" si="1153"/>
        <v>1</v>
      </c>
      <c r="M1484" s="47">
        <f t="shared" si="1154"/>
        <v>554</v>
      </c>
      <c r="N1484" s="103"/>
      <c r="O1484" s="103">
        <f t="shared" si="1187"/>
        <v>40</v>
      </c>
      <c r="P1484" s="103">
        <f t="shared" si="1184"/>
        <v>1</v>
      </c>
      <c r="Q1484" s="103">
        <f t="shared" si="1186"/>
        <v>3</v>
      </c>
      <c r="R1484" s="103" t="str">
        <f t="shared" si="1185"/>
        <v>40.3</v>
      </c>
    </row>
    <row r="1485" spans="1:18" s="10" customFormat="1" outlineLevel="1">
      <c r="A1485" s="115" t="str">
        <f t="shared" si="1182"/>
        <v/>
      </c>
      <c r="B1485" s="203" t="str">
        <f t="shared" si="1183"/>
        <v/>
      </c>
      <c r="C1485" s="204"/>
      <c r="D1485" s="187"/>
      <c r="E1485" s="152"/>
      <c r="F1485" s="119"/>
      <c r="G1485" s="119"/>
      <c r="H1485" s="119" t="str">
        <f t="shared" si="1173"/>
        <v/>
      </c>
      <c r="J1485" s="47"/>
      <c r="L1485" s="47">
        <f t="shared" si="1153"/>
        <v>0</v>
      </c>
      <c r="M1485" s="47">
        <f t="shared" si="1154"/>
        <v>554</v>
      </c>
      <c r="N1485" s="47"/>
      <c r="O1485" s="47">
        <f t="shared" si="1187"/>
        <v>40</v>
      </c>
      <c r="P1485" s="47">
        <f t="shared" si="1184"/>
        <v>0</v>
      </c>
      <c r="Q1485" s="47">
        <f t="shared" si="1186"/>
        <v>3</v>
      </c>
      <c r="R1485" s="47" t="str">
        <f t="shared" si="1185"/>
        <v>40.3</v>
      </c>
    </row>
    <row r="1486" spans="1:18" s="10" customFormat="1" outlineLevel="1">
      <c r="A1486" s="115">
        <f t="shared" si="1182"/>
        <v>555</v>
      </c>
      <c r="B1486" s="203" t="str">
        <f t="shared" si="1183"/>
        <v>40.4</v>
      </c>
      <c r="C1486" s="126" t="s">
        <v>320</v>
      </c>
      <c r="D1486" s="117" t="s">
        <v>47</v>
      </c>
      <c r="E1486" s="119">
        <v>2</v>
      </c>
      <c r="F1486" s="119">
        <v>0</v>
      </c>
      <c r="G1486" s="119">
        <f>E1486*F1486</f>
        <v>0</v>
      </c>
      <c r="H1486" s="119" t="str">
        <f t="shared" si="1173"/>
        <v>vlastní</v>
      </c>
      <c r="J1486" s="47"/>
      <c r="L1486" s="47">
        <f t="shared" si="1153"/>
        <v>1</v>
      </c>
      <c r="M1486" s="47">
        <f t="shared" si="1154"/>
        <v>555</v>
      </c>
      <c r="N1486" s="47"/>
      <c r="O1486" s="47">
        <f t="shared" si="1187"/>
        <v>40</v>
      </c>
      <c r="P1486" s="47">
        <f t="shared" si="1184"/>
        <v>1</v>
      </c>
      <c r="Q1486" s="47">
        <f t="shared" si="1186"/>
        <v>4</v>
      </c>
      <c r="R1486" s="47" t="str">
        <f t="shared" si="1185"/>
        <v>40.4</v>
      </c>
    </row>
    <row r="1487" spans="1:18" s="10" customFormat="1" outlineLevel="1">
      <c r="A1487" s="115" t="str">
        <f t="shared" si="1182"/>
        <v/>
      </c>
      <c r="B1487" s="203" t="str">
        <f t="shared" si="1183"/>
        <v/>
      </c>
      <c r="C1487" s="204"/>
      <c r="D1487" s="117"/>
      <c r="E1487" s="119"/>
      <c r="F1487" s="119"/>
      <c r="G1487" s="119"/>
      <c r="H1487" s="119" t="str">
        <f t="shared" si="1173"/>
        <v/>
      </c>
      <c r="J1487" s="47"/>
      <c r="L1487" s="47">
        <f t="shared" si="1153"/>
        <v>0</v>
      </c>
      <c r="M1487" s="47">
        <f t="shared" si="1154"/>
        <v>555</v>
      </c>
      <c r="N1487" s="47"/>
      <c r="O1487" s="47">
        <f t="shared" si="1187"/>
        <v>40</v>
      </c>
      <c r="P1487" s="47">
        <f t="shared" si="1184"/>
        <v>0</v>
      </c>
      <c r="Q1487" s="47">
        <f t="shared" si="1186"/>
        <v>4</v>
      </c>
      <c r="R1487" s="47" t="str">
        <f t="shared" si="1185"/>
        <v>40.4</v>
      </c>
    </row>
    <row r="1488" spans="1:18" s="10" customFormat="1">
      <c r="A1488" s="111" t="s">
        <v>44</v>
      </c>
      <c r="B1488" s="202">
        <v>37</v>
      </c>
      <c r="C1488" s="112" t="s">
        <v>324</v>
      </c>
      <c r="D1488" s="113"/>
      <c r="E1488" s="114"/>
      <c r="F1488" s="114"/>
      <c r="G1488" s="114">
        <f>SUM(G1489:G1496)</f>
        <v>0</v>
      </c>
      <c r="H1488" s="114" t="str">
        <f t="shared" ref="H1488:H1496" si="1188">IF(ISBLANK(D1488),"","vlastní")</f>
        <v/>
      </c>
      <c r="J1488" s="47"/>
      <c r="L1488" s="47">
        <f t="shared" si="1153"/>
        <v>0</v>
      </c>
      <c r="M1488" s="47">
        <f t="shared" si="1154"/>
        <v>555</v>
      </c>
      <c r="N1488" s="47"/>
      <c r="O1488" s="47"/>
      <c r="P1488" s="47"/>
      <c r="Q1488" s="47"/>
      <c r="R1488" s="47"/>
    </row>
    <row r="1489" spans="1:18" s="10" customFormat="1" ht="56.25" outlineLevel="1">
      <c r="A1489" s="115">
        <f t="shared" ref="A1489:A1496" si="1189">IF(L1489=1,M1489,"")</f>
        <v>556</v>
      </c>
      <c r="B1489" s="203" t="str">
        <f t="shared" ref="B1489:B1496" si="1190">IF(P1489=1,R1489,"")</f>
        <v>41.1</v>
      </c>
      <c r="C1489" s="126" t="s">
        <v>322</v>
      </c>
      <c r="D1489" s="117" t="s">
        <v>47</v>
      </c>
      <c r="E1489" s="119">
        <v>2</v>
      </c>
      <c r="F1489" s="119">
        <v>0</v>
      </c>
      <c r="G1489" s="119">
        <f>E1489*F1489</f>
        <v>0</v>
      </c>
      <c r="H1489" s="119" t="str">
        <f t="shared" si="1188"/>
        <v>vlastní</v>
      </c>
      <c r="J1489" s="47"/>
      <c r="L1489" s="47">
        <f t="shared" si="1153"/>
        <v>1</v>
      </c>
      <c r="M1489" s="47">
        <f t="shared" si="1154"/>
        <v>556</v>
      </c>
      <c r="N1489" s="47"/>
      <c r="O1489" s="47">
        <v>41</v>
      </c>
      <c r="P1489" s="47">
        <f t="shared" ref="P1489:P1496" si="1191">IF(ISTEXT(D1489),1,0)</f>
        <v>1</v>
      </c>
      <c r="Q1489" s="47">
        <f>P1489+Q1488</f>
        <v>1</v>
      </c>
      <c r="R1489" s="47" t="str">
        <f t="shared" ref="R1489:R1496" si="1192">CONCATENATE(O1489,".",Q1489)</f>
        <v>41.1</v>
      </c>
    </row>
    <row r="1490" spans="1:18" s="10" customFormat="1" outlineLevel="1">
      <c r="A1490" s="115" t="str">
        <f t="shared" si="1189"/>
        <v/>
      </c>
      <c r="B1490" s="203" t="str">
        <f t="shared" si="1190"/>
        <v/>
      </c>
      <c r="C1490" s="204"/>
      <c r="D1490" s="187"/>
      <c r="E1490" s="152"/>
      <c r="F1490" s="119"/>
      <c r="G1490" s="119"/>
      <c r="H1490" s="119" t="str">
        <f t="shared" si="1188"/>
        <v/>
      </c>
      <c r="J1490" s="47"/>
      <c r="L1490" s="47">
        <f t="shared" si="1153"/>
        <v>0</v>
      </c>
      <c r="M1490" s="47">
        <f t="shared" si="1154"/>
        <v>556</v>
      </c>
      <c r="N1490" s="47"/>
      <c r="O1490" s="47">
        <f>O1489</f>
        <v>41</v>
      </c>
      <c r="P1490" s="47">
        <f t="shared" si="1191"/>
        <v>0</v>
      </c>
      <c r="Q1490" s="47">
        <f t="shared" ref="Q1490:Q1496" si="1193">P1490+Q1489</f>
        <v>1</v>
      </c>
      <c r="R1490" s="47" t="str">
        <f t="shared" si="1192"/>
        <v>41.1</v>
      </c>
    </row>
    <row r="1491" spans="1:18" s="10" customFormat="1" ht="45" outlineLevel="1">
      <c r="A1491" s="115">
        <f t="shared" si="1189"/>
        <v>557</v>
      </c>
      <c r="B1491" s="203" t="str">
        <f t="shared" si="1190"/>
        <v>41.2</v>
      </c>
      <c r="C1491" s="126" t="s">
        <v>321</v>
      </c>
      <c r="D1491" s="117" t="s">
        <v>47</v>
      </c>
      <c r="E1491" s="119">
        <v>2</v>
      </c>
      <c r="F1491" s="119">
        <v>0</v>
      </c>
      <c r="G1491" s="119">
        <f>E1491*F1491</f>
        <v>0</v>
      </c>
      <c r="H1491" s="119" t="str">
        <f t="shared" si="1188"/>
        <v>vlastní</v>
      </c>
      <c r="J1491" s="47"/>
      <c r="L1491" s="47">
        <f t="shared" si="1153"/>
        <v>1</v>
      </c>
      <c r="M1491" s="47">
        <f t="shared" si="1154"/>
        <v>557</v>
      </c>
      <c r="N1491" s="47"/>
      <c r="O1491" s="47">
        <f t="shared" ref="O1491:O1496" si="1194">O1490</f>
        <v>41</v>
      </c>
      <c r="P1491" s="47">
        <f t="shared" si="1191"/>
        <v>1</v>
      </c>
      <c r="Q1491" s="47">
        <f t="shared" si="1193"/>
        <v>2</v>
      </c>
      <c r="R1491" s="47" t="str">
        <f t="shared" si="1192"/>
        <v>41.2</v>
      </c>
    </row>
    <row r="1492" spans="1:18" s="10" customFormat="1" outlineLevel="1">
      <c r="A1492" s="115" t="str">
        <f t="shared" si="1189"/>
        <v/>
      </c>
      <c r="B1492" s="203" t="str">
        <f t="shared" si="1190"/>
        <v/>
      </c>
      <c r="C1492" s="204"/>
      <c r="D1492" s="187"/>
      <c r="E1492" s="152"/>
      <c r="F1492" s="119"/>
      <c r="G1492" s="119"/>
      <c r="H1492" s="119" t="str">
        <f t="shared" si="1188"/>
        <v/>
      </c>
      <c r="J1492" s="47"/>
      <c r="L1492" s="47">
        <f t="shared" si="1153"/>
        <v>0</v>
      </c>
      <c r="M1492" s="47">
        <f t="shared" si="1154"/>
        <v>557</v>
      </c>
      <c r="N1492" s="47"/>
      <c r="O1492" s="47">
        <f t="shared" si="1194"/>
        <v>41</v>
      </c>
      <c r="P1492" s="47">
        <f t="shared" si="1191"/>
        <v>0</v>
      </c>
      <c r="Q1492" s="47">
        <f t="shared" si="1193"/>
        <v>2</v>
      </c>
      <c r="R1492" s="47" t="str">
        <f t="shared" si="1192"/>
        <v>41.2</v>
      </c>
    </row>
    <row r="1493" spans="1:18" s="102" customFormat="1" ht="33.75" outlineLevel="1">
      <c r="A1493" s="154">
        <f t="shared" si="1189"/>
        <v>558</v>
      </c>
      <c r="B1493" s="214" t="str">
        <f t="shared" si="1190"/>
        <v>41.3</v>
      </c>
      <c r="C1493" s="215" t="s">
        <v>319</v>
      </c>
      <c r="D1493" s="210" t="s">
        <v>46</v>
      </c>
      <c r="E1493" s="135">
        <v>40</v>
      </c>
      <c r="F1493" s="135">
        <v>0</v>
      </c>
      <c r="G1493" s="135">
        <f>E1493*F1493</f>
        <v>0</v>
      </c>
      <c r="H1493" s="135" t="str">
        <f t="shared" si="1188"/>
        <v>vlastní</v>
      </c>
      <c r="J1493" s="103"/>
      <c r="L1493" s="47">
        <f t="shared" si="1153"/>
        <v>1</v>
      </c>
      <c r="M1493" s="47">
        <f t="shared" si="1154"/>
        <v>558</v>
      </c>
      <c r="N1493" s="103"/>
      <c r="O1493" s="103">
        <f t="shared" si="1194"/>
        <v>41</v>
      </c>
      <c r="P1493" s="103">
        <f t="shared" si="1191"/>
        <v>1</v>
      </c>
      <c r="Q1493" s="103">
        <f t="shared" si="1193"/>
        <v>3</v>
      </c>
      <c r="R1493" s="103" t="str">
        <f t="shared" si="1192"/>
        <v>41.3</v>
      </c>
    </row>
    <row r="1494" spans="1:18" s="10" customFormat="1" outlineLevel="1">
      <c r="A1494" s="115" t="str">
        <f t="shared" si="1189"/>
        <v/>
      </c>
      <c r="B1494" s="203" t="str">
        <f t="shared" si="1190"/>
        <v/>
      </c>
      <c r="C1494" s="204"/>
      <c r="D1494" s="187"/>
      <c r="E1494" s="152"/>
      <c r="F1494" s="119"/>
      <c r="G1494" s="119"/>
      <c r="H1494" s="119" t="str">
        <f t="shared" si="1188"/>
        <v/>
      </c>
      <c r="J1494" s="47"/>
      <c r="L1494" s="47">
        <f t="shared" si="1153"/>
        <v>0</v>
      </c>
      <c r="M1494" s="47">
        <f t="shared" si="1154"/>
        <v>558</v>
      </c>
      <c r="N1494" s="47"/>
      <c r="O1494" s="47">
        <f t="shared" si="1194"/>
        <v>41</v>
      </c>
      <c r="P1494" s="47">
        <f t="shared" si="1191"/>
        <v>0</v>
      </c>
      <c r="Q1494" s="47">
        <f t="shared" si="1193"/>
        <v>3</v>
      </c>
      <c r="R1494" s="47" t="str">
        <f t="shared" si="1192"/>
        <v>41.3</v>
      </c>
    </row>
    <row r="1495" spans="1:18" s="10" customFormat="1" outlineLevel="1">
      <c r="A1495" s="115">
        <f t="shared" si="1189"/>
        <v>559</v>
      </c>
      <c r="B1495" s="203" t="str">
        <f t="shared" si="1190"/>
        <v>41.4</v>
      </c>
      <c r="C1495" s="126" t="s">
        <v>320</v>
      </c>
      <c r="D1495" s="117" t="s">
        <v>47</v>
      </c>
      <c r="E1495" s="119">
        <v>2</v>
      </c>
      <c r="F1495" s="119">
        <v>0</v>
      </c>
      <c r="G1495" s="119">
        <f>E1495*F1495</f>
        <v>0</v>
      </c>
      <c r="H1495" s="119" t="str">
        <f t="shared" si="1188"/>
        <v>vlastní</v>
      </c>
      <c r="J1495" s="47"/>
      <c r="L1495" s="47">
        <f t="shared" si="1153"/>
        <v>1</v>
      </c>
      <c r="M1495" s="47">
        <f t="shared" si="1154"/>
        <v>559</v>
      </c>
      <c r="N1495" s="47"/>
      <c r="O1495" s="47">
        <f t="shared" si="1194"/>
        <v>41</v>
      </c>
      <c r="P1495" s="47">
        <f t="shared" si="1191"/>
        <v>1</v>
      </c>
      <c r="Q1495" s="47">
        <f t="shared" si="1193"/>
        <v>4</v>
      </c>
      <c r="R1495" s="47" t="str">
        <f t="shared" si="1192"/>
        <v>41.4</v>
      </c>
    </row>
    <row r="1496" spans="1:18" s="10" customFormat="1" outlineLevel="1">
      <c r="A1496" s="115" t="str">
        <f t="shared" si="1189"/>
        <v/>
      </c>
      <c r="B1496" s="203" t="str">
        <f t="shared" si="1190"/>
        <v/>
      </c>
      <c r="C1496" s="204"/>
      <c r="D1496" s="117"/>
      <c r="E1496" s="119"/>
      <c r="F1496" s="119"/>
      <c r="G1496" s="119"/>
      <c r="H1496" s="119" t="str">
        <f t="shared" si="1188"/>
        <v/>
      </c>
      <c r="J1496" s="47"/>
      <c r="L1496" s="47">
        <f t="shared" si="1153"/>
        <v>0</v>
      </c>
      <c r="M1496" s="47">
        <f t="shared" si="1154"/>
        <v>559</v>
      </c>
      <c r="N1496" s="47"/>
      <c r="O1496" s="47">
        <f t="shared" si="1194"/>
        <v>41</v>
      </c>
      <c r="P1496" s="47">
        <f t="shared" si="1191"/>
        <v>0</v>
      </c>
      <c r="Q1496" s="47">
        <f t="shared" si="1193"/>
        <v>4</v>
      </c>
      <c r="R1496" s="47" t="str">
        <f t="shared" si="1192"/>
        <v>41.4</v>
      </c>
    </row>
    <row r="1497" spans="1:18" s="10" customFormat="1">
      <c r="A1497" s="111" t="s">
        <v>44</v>
      </c>
      <c r="B1497" s="202">
        <v>38</v>
      </c>
      <c r="C1497" s="112" t="s">
        <v>325</v>
      </c>
      <c r="D1497" s="113"/>
      <c r="E1497" s="114"/>
      <c r="F1497" s="114"/>
      <c r="G1497" s="114">
        <f>SUM(G1498:G1505)</f>
        <v>0</v>
      </c>
      <c r="H1497" s="114" t="str">
        <f t="shared" ref="H1497:H1505" si="1195">IF(ISBLANK(D1497),"","vlastní")</f>
        <v/>
      </c>
      <c r="J1497" s="47"/>
      <c r="L1497" s="47">
        <f t="shared" si="1153"/>
        <v>0</v>
      </c>
      <c r="M1497" s="47">
        <f t="shared" si="1154"/>
        <v>559</v>
      </c>
      <c r="N1497" s="47"/>
      <c r="O1497" s="47"/>
      <c r="P1497" s="47"/>
      <c r="Q1497" s="47"/>
      <c r="R1497" s="47"/>
    </row>
    <row r="1498" spans="1:18" s="10" customFormat="1" ht="56.25" outlineLevel="1">
      <c r="A1498" s="115">
        <f t="shared" ref="A1498:A1505" si="1196">IF(L1498=1,M1498,"")</f>
        <v>560</v>
      </c>
      <c r="B1498" s="203" t="str">
        <f t="shared" ref="B1498:B1505" si="1197">IF(P1498=1,R1498,"")</f>
        <v>42.1</v>
      </c>
      <c r="C1498" s="126" t="s">
        <v>322</v>
      </c>
      <c r="D1498" s="117" t="s">
        <v>47</v>
      </c>
      <c r="E1498" s="119">
        <v>2</v>
      </c>
      <c r="F1498" s="119">
        <v>0</v>
      </c>
      <c r="G1498" s="119">
        <f>E1498*F1498</f>
        <v>0</v>
      </c>
      <c r="H1498" s="119" t="str">
        <f t="shared" si="1195"/>
        <v>vlastní</v>
      </c>
      <c r="J1498" s="47"/>
      <c r="L1498" s="47">
        <f t="shared" si="1153"/>
        <v>1</v>
      </c>
      <c r="M1498" s="47">
        <f t="shared" si="1154"/>
        <v>560</v>
      </c>
      <c r="N1498" s="47"/>
      <c r="O1498" s="47">
        <v>42</v>
      </c>
      <c r="P1498" s="47">
        <f t="shared" ref="P1498:P1505" si="1198">IF(ISTEXT(D1498),1,0)</f>
        <v>1</v>
      </c>
      <c r="Q1498" s="47">
        <f>P1498+Q1497</f>
        <v>1</v>
      </c>
      <c r="R1498" s="47" t="str">
        <f t="shared" ref="R1498:R1505" si="1199">CONCATENATE(O1498,".",Q1498)</f>
        <v>42.1</v>
      </c>
    </row>
    <row r="1499" spans="1:18" s="10" customFormat="1" outlineLevel="1">
      <c r="A1499" s="115" t="str">
        <f t="shared" si="1196"/>
        <v/>
      </c>
      <c r="B1499" s="203" t="str">
        <f t="shared" si="1197"/>
        <v/>
      </c>
      <c r="C1499" s="204"/>
      <c r="D1499" s="187"/>
      <c r="E1499" s="152"/>
      <c r="F1499" s="119"/>
      <c r="G1499" s="119"/>
      <c r="H1499" s="119" t="str">
        <f t="shared" si="1195"/>
        <v/>
      </c>
      <c r="J1499" s="47"/>
      <c r="L1499" s="47">
        <f t="shared" si="1153"/>
        <v>0</v>
      </c>
      <c r="M1499" s="47">
        <f t="shared" si="1154"/>
        <v>560</v>
      </c>
      <c r="N1499" s="47"/>
      <c r="O1499" s="47">
        <f>O1498</f>
        <v>42</v>
      </c>
      <c r="P1499" s="47">
        <f t="shared" si="1198"/>
        <v>0</v>
      </c>
      <c r="Q1499" s="47">
        <f t="shared" ref="Q1499:Q1505" si="1200">P1499+Q1498</f>
        <v>1</v>
      </c>
      <c r="R1499" s="47" t="str">
        <f t="shared" si="1199"/>
        <v>42.1</v>
      </c>
    </row>
    <row r="1500" spans="1:18" s="10" customFormat="1" ht="45" outlineLevel="1">
      <c r="A1500" s="115">
        <f t="shared" si="1196"/>
        <v>561</v>
      </c>
      <c r="B1500" s="203" t="str">
        <f t="shared" si="1197"/>
        <v>42.2</v>
      </c>
      <c r="C1500" s="126" t="s">
        <v>321</v>
      </c>
      <c r="D1500" s="117" t="s">
        <v>47</v>
      </c>
      <c r="E1500" s="119">
        <v>2</v>
      </c>
      <c r="F1500" s="119">
        <v>0</v>
      </c>
      <c r="G1500" s="119">
        <f>E1500*F1500</f>
        <v>0</v>
      </c>
      <c r="H1500" s="119" t="str">
        <f t="shared" si="1195"/>
        <v>vlastní</v>
      </c>
      <c r="J1500" s="47"/>
      <c r="L1500" s="47">
        <f t="shared" si="1153"/>
        <v>1</v>
      </c>
      <c r="M1500" s="47">
        <f t="shared" si="1154"/>
        <v>561</v>
      </c>
      <c r="N1500" s="47"/>
      <c r="O1500" s="47">
        <f t="shared" ref="O1500:O1505" si="1201">O1499</f>
        <v>42</v>
      </c>
      <c r="P1500" s="47">
        <f t="shared" si="1198"/>
        <v>1</v>
      </c>
      <c r="Q1500" s="47">
        <f t="shared" si="1200"/>
        <v>2</v>
      </c>
      <c r="R1500" s="47" t="str">
        <f t="shared" si="1199"/>
        <v>42.2</v>
      </c>
    </row>
    <row r="1501" spans="1:18" s="10" customFormat="1" outlineLevel="1">
      <c r="A1501" s="115" t="str">
        <f t="shared" si="1196"/>
        <v/>
      </c>
      <c r="B1501" s="203" t="str">
        <f t="shared" si="1197"/>
        <v/>
      </c>
      <c r="C1501" s="204"/>
      <c r="D1501" s="187"/>
      <c r="E1501" s="152"/>
      <c r="F1501" s="119"/>
      <c r="G1501" s="119"/>
      <c r="H1501" s="119" t="str">
        <f t="shared" si="1195"/>
        <v/>
      </c>
      <c r="J1501" s="47"/>
      <c r="L1501" s="47">
        <f t="shared" si="1153"/>
        <v>0</v>
      </c>
      <c r="M1501" s="47">
        <f t="shared" si="1154"/>
        <v>561</v>
      </c>
      <c r="N1501" s="47"/>
      <c r="O1501" s="47">
        <f t="shared" si="1201"/>
        <v>42</v>
      </c>
      <c r="P1501" s="47">
        <f t="shared" si="1198"/>
        <v>0</v>
      </c>
      <c r="Q1501" s="47">
        <f t="shared" si="1200"/>
        <v>2</v>
      </c>
      <c r="R1501" s="47" t="str">
        <f t="shared" si="1199"/>
        <v>42.2</v>
      </c>
    </row>
    <row r="1502" spans="1:18" s="102" customFormat="1" ht="33.75" outlineLevel="1">
      <c r="A1502" s="154">
        <f t="shared" si="1196"/>
        <v>562</v>
      </c>
      <c r="B1502" s="214" t="str">
        <f t="shared" si="1197"/>
        <v>42.3</v>
      </c>
      <c r="C1502" s="215" t="s">
        <v>319</v>
      </c>
      <c r="D1502" s="210" t="s">
        <v>46</v>
      </c>
      <c r="E1502" s="135">
        <v>40</v>
      </c>
      <c r="F1502" s="135">
        <v>0</v>
      </c>
      <c r="G1502" s="135">
        <f>E1502*F1502</f>
        <v>0</v>
      </c>
      <c r="H1502" s="135" t="str">
        <f t="shared" si="1195"/>
        <v>vlastní</v>
      </c>
      <c r="J1502" s="103"/>
      <c r="L1502" s="47">
        <f t="shared" si="1153"/>
        <v>1</v>
      </c>
      <c r="M1502" s="47">
        <f t="shared" si="1154"/>
        <v>562</v>
      </c>
      <c r="N1502" s="103"/>
      <c r="O1502" s="103">
        <f t="shared" si="1201"/>
        <v>42</v>
      </c>
      <c r="P1502" s="103">
        <f t="shared" si="1198"/>
        <v>1</v>
      </c>
      <c r="Q1502" s="103">
        <f t="shared" si="1200"/>
        <v>3</v>
      </c>
      <c r="R1502" s="103" t="str">
        <f t="shared" si="1199"/>
        <v>42.3</v>
      </c>
    </row>
    <row r="1503" spans="1:18" s="10" customFormat="1" outlineLevel="1">
      <c r="A1503" s="115" t="str">
        <f t="shared" si="1196"/>
        <v/>
      </c>
      <c r="B1503" s="203" t="str">
        <f t="shared" si="1197"/>
        <v/>
      </c>
      <c r="C1503" s="204"/>
      <c r="D1503" s="187"/>
      <c r="E1503" s="152"/>
      <c r="F1503" s="119"/>
      <c r="G1503" s="119"/>
      <c r="H1503" s="119" t="str">
        <f t="shared" si="1195"/>
        <v/>
      </c>
      <c r="J1503" s="47"/>
      <c r="L1503" s="47">
        <f t="shared" si="1153"/>
        <v>0</v>
      </c>
      <c r="M1503" s="47">
        <f t="shared" si="1154"/>
        <v>562</v>
      </c>
      <c r="N1503" s="47"/>
      <c r="O1503" s="47">
        <f t="shared" si="1201"/>
        <v>42</v>
      </c>
      <c r="P1503" s="47">
        <f t="shared" si="1198"/>
        <v>0</v>
      </c>
      <c r="Q1503" s="47">
        <f t="shared" si="1200"/>
        <v>3</v>
      </c>
      <c r="R1503" s="47" t="str">
        <f t="shared" si="1199"/>
        <v>42.3</v>
      </c>
    </row>
    <row r="1504" spans="1:18" s="10" customFormat="1" outlineLevel="1">
      <c r="A1504" s="115">
        <f t="shared" si="1196"/>
        <v>563</v>
      </c>
      <c r="B1504" s="203" t="str">
        <f t="shared" si="1197"/>
        <v>42.4</v>
      </c>
      <c r="C1504" s="126" t="s">
        <v>320</v>
      </c>
      <c r="D1504" s="117" t="s">
        <v>47</v>
      </c>
      <c r="E1504" s="119">
        <v>2</v>
      </c>
      <c r="F1504" s="119">
        <v>0</v>
      </c>
      <c r="G1504" s="119">
        <f>E1504*F1504</f>
        <v>0</v>
      </c>
      <c r="H1504" s="119" t="str">
        <f t="shared" si="1195"/>
        <v>vlastní</v>
      </c>
      <c r="J1504" s="47"/>
      <c r="L1504" s="47">
        <f t="shared" si="1153"/>
        <v>1</v>
      </c>
      <c r="M1504" s="47">
        <f t="shared" si="1154"/>
        <v>563</v>
      </c>
      <c r="N1504" s="47"/>
      <c r="O1504" s="47">
        <f t="shared" si="1201"/>
        <v>42</v>
      </c>
      <c r="P1504" s="47">
        <f t="shared" si="1198"/>
        <v>1</v>
      </c>
      <c r="Q1504" s="47">
        <f t="shared" si="1200"/>
        <v>4</v>
      </c>
      <c r="R1504" s="47" t="str">
        <f t="shared" si="1199"/>
        <v>42.4</v>
      </c>
    </row>
    <row r="1505" spans="1:18" s="10" customFormat="1" outlineLevel="1">
      <c r="A1505" s="115" t="str">
        <f t="shared" si="1196"/>
        <v/>
      </c>
      <c r="B1505" s="203" t="str">
        <f t="shared" si="1197"/>
        <v/>
      </c>
      <c r="C1505" s="204"/>
      <c r="D1505" s="117"/>
      <c r="E1505" s="119"/>
      <c r="F1505" s="119"/>
      <c r="G1505" s="119"/>
      <c r="H1505" s="119" t="str">
        <f t="shared" si="1195"/>
        <v/>
      </c>
      <c r="J1505" s="47"/>
      <c r="L1505" s="47">
        <f t="shared" si="1153"/>
        <v>0</v>
      </c>
      <c r="M1505" s="47">
        <f t="shared" si="1154"/>
        <v>563</v>
      </c>
      <c r="N1505" s="47"/>
      <c r="O1505" s="47">
        <f t="shared" si="1201"/>
        <v>42</v>
      </c>
      <c r="P1505" s="47">
        <f t="shared" si="1198"/>
        <v>0</v>
      </c>
      <c r="Q1505" s="47">
        <f t="shared" si="1200"/>
        <v>4</v>
      </c>
      <c r="R1505" s="47" t="str">
        <f t="shared" si="1199"/>
        <v>42.4</v>
      </c>
    </row>
    <row r="1506" spans="1:18" s="10" customFormat="1">
      <c r="A1506" s="111" t="s">
        <v>44</v>
      </c>
      <c r="B1506" s="202">
        <v>39</v>
      </c>
      <c r="C1506" s="112" t="s">
        <v>330</v>
      </c>
      <c r="D1506" s="113"/>
      <c r="E1506" s="114"/>
      <c r="F1506" s="114"/>
      <c r="G1506" s="114">
        <f>SUM(G1507:G1514)</f>
        <v>0</v>
      </c>
      <c r="H1506" s="114" t="str">
        <f t="shared" ref="H1506:H1514" si="1202">IF(ISBLANK(D1506),"","vlastní")</f>
        <v/>
      </c>
      <c r="J1506" s="47"/>
      <c r="L1506" s="47">
        <f t="shared" si="1153"/>
        <v>0</v>
      </c>
      <c r="M1506" s="47">
        <f t="shared" si="1154"/>
        <v>563</v>
      </c>
      <c r="N1506" s="47"/>
      <c r="O1506" s="47"/>
      <c r="P1506" s="47"/>
      <c r="Q1506" s="47"/>
      <c r="R1506" s="47"/>
    </row>
    <row r="1507" spans="1:18" s="10" customFormat="1" ht="56.25" outlineLevel="1">
      <c r="A1507" s="115">
        <f t="shared" ref="A1507:A1514" si="1203">IF(L1507=1,M1507,"")</f>
        <v>564</v>
      </c>
      <c r="B1507" s="203" t="str">
        <f t="shared" ref="B1507:B1514" si="1204">IF(P1507=1,R1507,"")</f>
        <v>43.1</v>
      </c>
      <c r="C1507" s="126" t="s">
        <v>322</v>
      </c>
      <c r="D1507" s="117" t="s">
        <v>47</v>
      </c>
      <c r="E1507" s="119">
        <v>2</v>
      </c>
      <c r="F1507" s="119">
        <v>0</v>
      </c>
      <c r="G1507" s="119">
        <f>E1507*F1507</f>
        <v>0</v>
      </c>
      <c r="H1507" s="119" t="str">
        <f t="shared" si="1202"/>
        <v>vlastní</v>
      </c>
      <c r="J1507" s="47"/>
      <c r="L1507" s="47">
        <f t="shared" si="1153"/>
        <v>1</v>
      </c>
      <c r="M1507" s="47">
        <f t="shared" si="1154"/>
        <v>564</v>
      </c>
      <c r="N1507" s="47"/>
      <c r="O1507" s="47">
        <v>43</v>
      </c>
      <c r="P1507" s="47">
        <f t="shared" ref="P1507:P1514" si="1205">IF(ISTEXT(D1507),1,0)</f>
        <v>1</v>
      </c>
      <c r="Q1507" s="47">
        <f>P1507+Q1506</f>
        <v>1</v>
      </c>
      <c r="R1507" s="47" t="str">
        <f t="shared" ref="R1507:R1514" si="1206">CONCATENATE(O1507,".",Q1507)</f>
        <v>43.1</v>
      </c>
    </row>
    <row r="1508" spans="1:18" s="10" customFormat="1" outlineLevel="1">
      <c r="A1508" s="115" t="str">
        <f t="shared" si="1203"/>
        <v/>
      </c>
      <c r="B1508" s="203" t="str">
        <f t="shared" si="1204"/>
        <v/>
      </c>
      <c r="C1508" s="204"/>
      <c r="D1508" s="187"/>
      <c r="E1508" s="152"/>
      <c r="F1508" s="119"/>
      <c r="G1508" s="119"/>
      <c r="H1508" s="119" t="str">
        <f t="shared" si="1202"/>
        <v/>
      </c>
      <c r="J1508" s="47"/>
      <c r="L1508" s="47">
        <f t="shared" si="1153"/>
        <v>0</v>
      </c>
      <c r="M1508" s="47">
        <f t="shared" si="1154"/>
        <v>564</v>
      </c>
      <c r="N1508" s="47"/>
      <c r="O1508" s="47">
        <f>O1507</f>
        <v>43</v>
      </c>
      <c r="P1508" s="47">
        <f t="shared" si="1205"/>
        <v>0</v>
      </c>
      <c r="Q1508" s="47">
        <f t="shared" ref="Q1508:Q1514" si="1207">P1508+Q1507</f>
        <v>1</v>
      </c>
      <c r="R1508" s="47" t="str">
        <f t="shared" si="1206"/>
        <v>43.1</v>
      </c>
    </row>
    <row r="1509" spans="1:18" s="10" customFormat="1" ht="45" outlineLevel="1">
      <c r="A1509" s="115">
        <f t="shared" si="1203"/>
        <v>565</v>
      </c>
      <c r="B1509" s="203" t="str">
        <f t="shared" si="1204"/>
        <v>43.2</v>
      </c>
      <c r="C1509" s="126" t="s">
        <v>321</v>
      </c>
      <c r="D1509" s="117" t="s">
        <v>47</v>
      </c>
      <c r="E1509" s="119">
        <v>2</v>
      </c>
      <c r="F1509" s="119">
        <v>0</v>
      </c>
      <c r="G1509" s="119">
        <f>E1509*F1509</f>
        <v>0</v>
      </c>
      <c r="H1509" s="119" t="str">
        <f t="shared" si="1202"/>
        <v>vlastní</v>
      </c>
      <c r="J1509" s="47"/>
      <c r="L1509" s="47">
        <f t="shared" ref="L1509:L1572" si="1208">IF(ISTEXT(D1509),1,0)</f>
        <v>1</v>
      </c>
      <c r="M1509" s="47">
        <f t="shared" ref="M1509:M1572" si="1209">L1509+M1508</f>
        <v>565</v>
      </c>
      <c r="N1509" s="47"/>
      <c r="O1509" s="47">
        <f t="shared" ref="O1509:O1514" si="1210">O1508</f>
        <v>43</v>
      </c>
      <c r="P1509" s="47">
        <f t="shared" si="1205"/>
        <v>1</v>
      </c>
      <c r="Q1509" s="47">
        <f t="shared" si="1207"/>
        <v>2</v>
      </c>
      <c r="R1509" s="47" t="str">
        <f t="shared" si="1206"/>
        <v>43.2</v>
      </c>
    </row>
    <row r="1510" spans="1:18" s="10" customFormat="1" outlineLevel="1">
      <c r="A1510" s="115" t="str">
        <f t="shared" si="1203"/>
        <v/>
      </c>
      <c r="B1510" s="203" t="str">
        <f t="shared" si="1204"/>
        <v/>
      </c>
      <c r="C1510" s="204"/>
      <c r="D1510" s="187"/>
      <c r="E1510" s="152"/>
      <c r="F1510" s="119"/>
      <c r="G1510" s="119"/>
      <c r="H1510" s="119" t="str">
        <f t="shared" si="1202"/>
        <v/>
      </c>
      <c r="J1510" s="47"/>
      <c r="L1510" s="47">
        <f t="shared" si="1208"/>
        <v>0</v>
      </c>
      <c r="M1510" s="47">
        <f t="shared" si="1209"/>
        <v>565</v>
      </c>
      <c r="N1510" s="47"/>
      <c r="O1510" s="47">
        <f t="shared" si="1210"/>
        <v>43</v>
      </c>
      <c r="P1510" s="47">
        <f t="shared" si="1205"/>
        <v>0</v>
      </c>
      <c r="Q1510" s="47">
        <f t="shared" si="1207"/>
        <v>2</v>
      </c>
      <c r="R1510" s="47" t="str">
        <f t="shared" si="1206"/>
        <v>43.2</v>
      </c>
    </row>
    <row r="1511" spans="1:18" s="102" customFormat="1" ht="33.75" outlineLevel="1">
      <c r="A1511" s="154">
        <f t="shared" si="1203"/>
        <v>566</v>
      </c>
      <c r="B1511" s="214" t="str">
        <f t="shared" si="1204"/>
        <v>43.3</v>
      </c>
      <c r="C1511" s="215" t="s">
        <v>319</v>
      </c>
      <c r="D1511" s="210" t="s">
        <v>46</v>
      </c>
      <c r="E1511" s="135">
        <v>40</v>
      </c>
      <c r="F1511" s="135">
        <v>0</v>
      </c>
      <c r="G1511" s="135">
        <f>E1511*F1511</f>
        <v>0</v>
      </c>
      <c r="H1511" s="135" t="str">
        <f t="shared" si="1202"/>
        <v>vlastní</v>
      </c>
      <c r="J1511" s="103"/>
      <c r="L1511" s="47">
        <f t="shared" si="1208"/>
        <v>1</v>
      </c>
      <c r="M1511" s="47">
        <f t="shared" si="1209"/>
        <v>566</v>
      </c>
      <c r="N1511" s="103"/>
      <c r="O1511" s="103">
        <f t="shared" si="1210"/>
        <v>43</v>
      </c>
      <c r="P1511" s="103">
        <f t="shared" si="1205"/>
        <v>1</v>
      </c>
      <c r="Q1511" s="103">
        <f t="shared" si="1207"/>
        <v>3</v>
      </c>
      <c r="R1511" s="103" t="str">
        <f t="shared" si="1206"/>
        <v>43.3</v>
      </c>
    </row>
    <row r="1512" spans="1:18" s="10" customFormat="1" outlineLevel="1">
      <c r="A1512" s="115" t="str">
        <f t="shared" si="1203"/>
        <v/>
      </c>
      <c r="B1512" s="203" t="str">
        <f t="shared" si="1204"/>
        <v/>
      </c>
      <c r="C1512" s="204"/>
      <c r="D1512" s="187"/>
      <c r="E1512" s="152"/>
      <c r="F1512" s="119"/>
      <c r="G1512" s="119"/>
      <c r="H1512" s="119" t="str">
        <f t="shared" si="1202"/>
        <v/>
      </c>
      <c r="J1512" s="47"/>
      <c r="L1512" s="47">
        <f t="shared" si="1208"/>
        <v>0</v>
      </c>
      <c r="M1512" s="47">
        <f t="shared" si="1209"/>
        <v>566</v>
      </c>
      <c r="N1512" s="47"/>
      <c r="O1512" s="47">
        <f t="shared" si="1210"/>
        <v>43</v>
      </c>
      <c r="P1512" s="47">
        <f t="shared" si="1205"/>
        <v>0</v>
      </c>
      <c r="Q1512" s="47">
        <f t="shared" si="1207"/>
        <v>3</v>
      </c>
      <c r="R1512" s="47" t="str">
        <f t="shared" si="1206"/>
        <v>43.3</v>
      </c>
    </row>
    <row r="1513" spans="1:18" s="10" customFormat="1" outlineLevel="1">
      <c r="A1513" s="115">
        <f t="shared" si="1203"/>
        <v>567</v>
      </c>
      <c r="B1513" s="203" t="str">
        <f t="shared" si="1204"/>
        <v>43.4</v>
      </c>
      <c r="C1513" s="126" t="s">
        <v>320</v>
      </c>
      <c r="D1513" s="117" t="s">
        <v>47</v>
      </c>
      <c r="E1513" s="119">
        <v>2</v>
      </c>
      <c r="F1513" s="119">
        <v>0</v>
      </c>
      <c r="G1513" s="119">
        <f>E1513*F1513</f>
        <v>0</v>
      </c>
      <c r="H1513" s="119" t="str">
        <f t="shared" si="1202"/>
        <v>vlastní</v>
      </c>
      <c r="J1513" s="47"/>
      <c r="L1513" s="47">
        <f t="shared" si="1208"/>
        <v>1</v>
      </c>
      <c r="M1513" s="47">
        <f t="shared" si="1209"/>
        <v>567</v>
      </c>
      <c r="N1513" s="47"/>
      <c r="O1513" s="47">
        <f t="shared" si="1210"/>
        <v>43</v>
      </c>
      <c r="P1513" s="47">
        <f t="shared" si="1205"/>
        <v>1</v>
      </c>
      <c r="Q1513" s="47">
        <f t="shared" si="1207"/>
        <v>4</v>
      </c>
      <c r="R1513" s="47" t="str">
        <f t="shared" si="1206"/>
        <v>43.4</v>
      </c>
    </row>
    <row r="1514" spans="1:18" s="10" customFormat="1" outlineLevel="1">
      <c r="A1514" s="115" t="str">
        <f t="shared" si="1203"/>
        <v/>
      </c>
      <c r="B1514" s="203" t="str">
        <f t="shared" si="1204"/>
        <v/>
      </c>
      <c r="C1514" s="204"/>
      <c r="D1514" s="117"/>
      <c r="E1514" s="119"/>
      <c r="F1514" s="119"/>
      <c r="G1514" s="119"/>
      <c r="H1514" s="119" t="str">
        <f t="shared" si="1202"/>
        <v/>
      </c>
      <c r="J1514" s="47"/>
      <c r="L1514" s="47">
        <f t="shared" si="1208"/>
        <v>0</v>
      </c>
      <c r="M1514" s="47">
        <f t="shared" si="1209"/>
        <v>567</v>
      </c>
      <c r="N1514" s="47"/>
      <c r="O1514" s="47">
        <f t="shared" si="1210"/>
        <v>43</v>
      </c>
      <c r="P1514" s="47">
        <f t="shared" si="1205"/>
        <v>0</v>
      </c>
      <c r="Q1514" s="47">
        <f t="shared" si="1207"/>
        <v>4</v>
      </c>
      <c r="R1514" s="47" t="str">
        <f t="shared" si="1206"/>
        <v>43.4</v>
      </c>
    </row>
    <row r="1515" spans="1:18" s="10" customFormat="1">
      <c r="A1515" s="111" t="s">
        <v>44</v>
      </c>
      <c r="B1515" s="202">
        <v>40</v>
      </c>
      <c r="C1515" s="112" t="s">
        <v>326</v>
      </c>
      <c r="D1515" s="113"/>
      <c r="E1515" s="114"/>
      <c r="F1515" s="114"/>
      <c r="G1515" s="114">
        <f>SUM(G1516:G1523)</f>
        <v>0</v>
      </c>
      <c r="H1515" s="114" t="str">
        <f t="shared" ref="H1515:H1532" si="1211">IF(ISBLANK(D1515),"","vlastní")</f>
        <v/>
      </c>
      <c r="J1515" s="47"/>
      <c r="L1515" s="47">
        <f t="shared" si="1208"/>
        <v>0</v>
      </c>
      <c r="M1515" s="47">
        <f t="shared" si="1209"/>
        <v>567</v>
      </c>
      <c r="N1515" s="47"/>
      <c r="O1515" s="47"/>
      <c r="P1515" s="47"/>
      <c r="Q1515" s="47"/>
      <c r="R1515" s="47"/>
    </row>
    <row r="1516" spans="1:18" s="10" customFormat="1" ht="56.25" outlineLevel="1">
      <c r="A1516" s="115">
        <f t="shared" ref="A1516:A1523" si="1212">IF(L1516=1,M1516,"")</f>
        <v>568</v>
      </c>
      <c r="B1516" s="203" t="str">
        <f t="shared" ref="B1516:B1523" si="1213">IF(P1516=1,R1516,"")</f>
        <v>44.1</v>
      </c>
      <c r="C1516" s="126" t="s">
        <v>327</v>
      </c>
      <c r="D1516" s="117" t="s">
        <v>47</v>
      </c>
      <c r="E1516" s="119">
        <v>2</v>
      </c>
      <c r="F1516" s="119">
        <v>0</v>
      </c>
      <c r="G1516" s="119">
        <f>E1516*F1516</f>
        <v>0</v>
      </c>
      <c r="H1516" s="119" t="str">
        <f t="shared" si="1211"/>
        <v>vlastní</v>
      </c>
      <c r="J1516" s="47"/>
      <c r="L1516" s="47">
        <f t="shared" si="1208"/>
        <v>1</v>
      </c>
      <c r="M1516" s="47">
        <f t="shared" si="1209"/>
        <v>568</v>
      </c>
      <c r="N1516" s="47"/>
      <c r="O1516" s="47">
        <v>44</v>
      </c>
      <c r="P1516" s="47">
        <f t="shared" ref="P1516:P1523" si="1214">IF(ISTEXT(D1516),1,0)</f>
        <v>1</v>
      </c>
      <c r="Q1516" s="47">
        <f>P1516+Q1515</f>
        <v>1</v>
      </c>
      <c r="R1516" s="47" t="str">
        <f t="shared" ref="R1516:R1523" si="1215">CONCATENATE(O1516,".",Q1516)</f>
        <v>44.1</v>
      </c>
    </row>
    <row r="1517" spans="1:18" s="10" customFormat="1" outlineLevel="1">
      <c r="A1517" s="115" t="str">
        <f t="shared" si="1212"/>
        <v/>
      </c>
      <c r="B1517" s="203" t="str">
        <f t="shared" si="1213"/>
        <v/>
      </c>
      <c r="C1517" s="204"/>
      <c r="D1517" s="187"/>
      <c r="E1517" s="152"/>
      <c r="F1517" s="119"/>
      <c r="G1517" s="119"/>
      <c r="H1517" s="119" t="str">
        <f t="shared" si="1211"/>
        <v/>
      </c>
      <c r="J1517" s="47"/>
      <c r="L1517" s="47">
        <f t="shared" si="1208"/>
        <v>0</v>
      </c>
      <c r="M1517" s="47">
        <f t="shared" si="1209"/>
        <v>568</v>
      </c>
      <c r="N1517" s="47"/>
      <c r="O1517" s="47">
        <f>O1516</f>
        <v>44</v>
      </c>
      <c r="P1517" s="47">
        <f t="shared" si="1214"/>
        <v>0</v>
      </c>
      <c r="Q1517" s="47">
        <f t="shared" ref="Q1517:Q1523" si="1216">P1517+Q1516</f>
        <v>1</v>
      </c>
      <c r="R1517" s="47" t="str">
        <f t="shared" si="1215"/>
        <v>44.1</v>
      </c>
    </row>
    <row r="1518" spans="1:18" s="10" customFormat="1" ht="45" outlineLevel="1">
      <c r="A1518" s="115">
        <f t="shared" si="1212"/>
        <v>569</v>
      </c>
      <c r="B1518" s="203" t="str">
        <f t="shared" si="1213"/>
        <v>44.2</v>
      </c>
      <c r="C1518" s="126" t="s">
        <v>328</v>
      </c>
      <c r="D1518" s="117" t="s">
        <v>47</v>
      </c>
      <c r="E1518" s="119">
        <v>2</v>
      </c>
      <c r="F1518" s="119">
        <v>0</v>
      </c>
      <c r="G1518" s="119">
        <f>E1518*F1518</f>
        <v>0</v>
      </c>
      <c r="H1518" s="119" t="str">
        <f t="shared" si="1211"/>
        <v>vlastní</v>
      </c>
      <c r="J1518" s="47"/>
      <c r="L1518" s="47">
        <f t="shared" si="1208"/>
        <v>1</v>
      </c>
      <c r="M1518" s="47">
        <f t="shared" si="1209"/>
        <v>569</v>
      </c>
      <c r="N1518" s="47"/>
      <c r="O1518" s="47">
        <f t="shared" ref="O1518:O1523" si="1217">O1517</f>
        <v>44</v>
      </c>
      <c r="P1518" s="47">
        <f t="shared" si="1214"/>
        <v>1</v>
      </c>
      <c r="Q1518" s="47">
        <f t="shared" si="1216"/>
        <v>2</v>
      </c>
      <c r="R1518" s="47" t="str">
        <f t="shared" si="1215"/>
        <v>44.2</v>
      </c>
    </row>
    <row r="1519" spans="1:18" s="10" customFormat="1" outlineLevel="1">
      <c r="A1519" s="115" t="str">
        <f t="shared" si="1212"/>
        <v/>
      </c>
      <c r="B1519" s="203" t="str">
        <f t="shared" si="1213"/>
        <v/>
      </c>
      <c r="C1519" s="204"/>
      <c r="D1519" s="187"/>
      <c r="E1519" s="152"/>
      <c r="F1519" s="119"/>
      <c r="G1519" s="119"/>
      <c r="H1519" s="119" t="str">
        <f t="shared" si="1211"/>
        <v/>
      </c>
      <c r="J1519" s="47"/>
      <c r="L1519" s="47">
        <f t="shared" si="1208"/>
        <v>0</v>
      </c>
      <c r="M1519" s="47">
        <f t="shared" si="1209"/>
        <v>569</v>
      </c>
      <c r="N1519" s="47"/>
      <c r="O1519" s="47">
        <f t="shared" si="1217"/>
        <v>44</v>
      </c>
      <c r="P1519" s="47">
        <f t="shared" si="1214"/>
        <v>0</v>
      </c>
      <c r="Q1519" s="47">
        <f t="shared" si="1216"/>
        <v>2</v>
      </c>
      <c r="R1519" s="47" t="str">
        <f t="shared" si="1215"/>
        <v>44.2</v>
      </c>
    </row>
    <row r="1520" spans="1:18" s="10" customFormat="1" ht="33.75" outlineLevel="1">
      <c r="A1520" s="115">
        <f t="shared" si="1212"/>
        <v>570</v>
      </c>
      <c r="B1520" s="203" t="str">
        <f t="shared" si="1213"/>
        <v>44.3</v>
      </c>
      <c r="C1520" s="126" t="s">
        <v>319</v>
      </c>
      <c r="D1520" s="117" t="s">
        <v>46</v>
      </c>
      <c r="E1520" s="119">
        <v>50</v>
      </c>
      <c r="F1520" s="119">
        <v>0</v>
      </c>
      <c r="G1520" s="119">
        <f>E1520*F1520</f>
        <v>0</v>
      </c>
      <c r="H1520" s="119" t="str">
        <f t="shared" si="1211"/>
        <v>vlastní</v>
      </c>
      <c r="J1520" s="47"/>
      <c r="L1520" s="47">
        <f t="shared" si="1208"/>
        <v>1</v>
      </c>
      <c r="M1520" s="47">
        <f t="shared" si="1209"/>
        <v>570</v>
      </c>
      <c r="N1520" s="47"/>
      <c r="O1520" s="47">
        <f t="shared" si="1217"/>
        <v>44</v>
      </c>
      <c r="P1520" s="47">
        <f t="shared" si="1214"/>
        <v>1</v>
      </c>
      <c r="Q1520" s="47">
        <f t="shared" si="1216"/>
        <v>3</v>
      </c>
      <c r="R1520" s="47" t="str">
        <f t="shared" si="1215"/>
        <v>44.3</v>
      </c>
    </row>
    <row r="1521" spans="1:18" s="10" customFormat="1" outlineLevel="1">
      <c r="A1521" s="115" t="str">
        <f t="shared" si="1212"/>
        <v/>
      </c>
      <c r="B1521" s="203" t="str">
        <f t="shared" si="1213"/>
        <v/>
      </c>
      <c r="C1521" s="204"/>
      <c r="D1521" s="187"/>
      <c r="E1521" s="152"/>
      <c r="F1521" s="119"/>
      <c r="G1521" s="119"/>
      <c r="H1521" s="119" t="str">
        <f t="shared" si="1211"/>
        <v/>
      </c>
      <c r="J1521" s="47"/>
      <c r="L1521" s="47">
        <f t="shared" si="1208"/>
        <v>0</v>
      </c>
      <c r="M1521" s="47">
        <f t="shared" si="1209"/>
        <v>570</v>
      </c>
      <c r="N1521" s="47"/>
      <c r="O1521" s="47">
        <f t="shared" si="1217"/>
        <v>44</v>
      </c>
      <c r="P1521" s="47">
        <f t="shared" si="1214"/>
        <v>0</v>
      </c>
      <c r="Q1521" s="47">
        <f t="shared" si="1216"/>
        <v>3</v>
      </c>
      <c r="R1521" s="47" t="str">
        <f t="shared" si="1215"/>
        <v>44.3</v>
      </c>
    </row>
    <row r="1522" spans="1:18" s="10" customFormat="1" outlineLevel="1">
      <c r="A1522" s="115">
        <f t="shared" si="1212"/>
        <v>571</v>
      </c>
      <c r="B1522" s="203" t="str">
        <f t="shared" si="1213"/>
        <v>44.4</v>
      </c>
      <c r="C1522" s="126" t="s">
        <v>320</v>
      </c>
      <c r="D1522" s="117" t="s">
        <v>47</v>
      </c>
      <c r="E1522" s="119">
        <v>3</v>
      </c>
      <c r="F1522" s="119">
        <v>0</v>
      </c>
      <c r="G1522" s="119">
        <f>E1522*F1522</f>
        <v>0</v>
      </c>
      <c r="H1522" s="119" t="str">
        <f t="shared" si="1211"/>
        <v>vlastní</v>
      </c>
      <c r="J1522" s="47"/>
      <c r="L1522" s="47">
        <f t="shared" si="1208"/>
        <v>1</v>
      </c>
      <c r="M1522" s="47">
        <f t="shared" si="1209"/>
        <v>571</v>
      </c>
      <c r="N1522" s="47"/>
      <c r="O1522" s="47">
        <f t="shared" si="1217"/>
        <v>44</v>
      </c>
      <c r="P1522" s="47">
        <f t="shared" si="1214"/>
        <v>1</v>
      </c>
      <c r="Q1522" s="47">
        <f t="shared" si="1216"/>
        <v>4</v>
      </c>
      <c r="R1522" s="47" t="str">
        <f t="shared" si="1215"/>
        <v>44.4</v>
      </c>
    </row>
    <row r="1523" spans="1:18" s="10" customFormat="1" outlineLevel="1">
      <c r="A1523" s="115" t="str">
        <f t="shared" si="1212"/>
        <v/>
      </c>
      <c r="B1523" s="203" t="str">
        <f t="shared" si="1213"/>
        <v/>
      </c>
      <c r="C1523" s="204"/>
      <c r="D1523" s="117"/>
      <c r="E1523" s="119"/>
      <c r="F1523" s="119"/>
      <c r="G1523" s="119"/>
      <c r="H1523" s="119" t="str">
        <f t="shared" si="1211"/>
        <v/>
      </c>
      <c r="J1523" s="47"/>
      <c r="L1523" s="47">
        <f t="shared" si="1208"/>
        <v>0</v>
      </c>
      <c r="M1523" s="47">
        <f t="shared" si="1209"/>
        <v>571</v>
      </c>
      <c r="N1523" s="47"/>
      <c r="O1523" s="47">
        <f t="shared" si="1217"/>
        <v>44</v>
      </c>
      <c r="P1523" s="47">
        <f t="shared" si="1214"/>
        <v>0</v>
      </c>
      <c r="Q1523" s="47">
        <f t="shared" si="1216"/>
        <v>4</v>
      </c>
      <c r="R1523" s="47" t="str">
        <f t="shared" si="1215"/>
        <v>44.4</v>
      </c>
    </row>
    <row r="1524" spans="1:18" s="10" customFormat="1">
      <c r="A1524" s="111" t="s">
        <v>44</v>
      </c>
      <c r="B1524" s="202">
        <v>41</v>
      </c>
      <c r="C1524" s="112" t="s">
        <v>329</v>
      </c>
      <c r="D1524" s="113"/>
      <c r="E1524" s="114"/>
      <c r="F1524" s="114"/>
      <c r="G1524" s="114">
        <f>SUM(G1525:G1532)</f>
        <v>0</v>
      </c>
      <c r="H1524" s="114" t="str">
        <f t="shared" si="1211"/>
        <v/>
      </c>
      <c r="J1524" s="47"/>
      <c r="L1524" s="47">
        <f t="shared" si="1208"/>
        <v>0</v>
      </c>
      <c r="M1524" s="47">
        <f t="shared" si="1209"/>
        <v>571</v>
      </c>
      <c r="N1524" s="47"/>
      <c r="O1524" s="47"/>
      <c r="P1524" s="47"/>
      <c r="Q1524" s="47"/>
      <c r="R1524" s="47"/>
    </row>
    <row r="1525" spans="1:18" s="10" customFormat="1" ht="56.25" outlineLevel="1">
      <c r="A1525" s="115">
        <f t="shared" ref="A1525:A1532" si="1218">IF(L1525=1,M1525,"")</f>
        <v>572</v>
      </c>
      <c r="B1525" s="203" t="str">
        <f t="shared" ref="B1525:B1532" si="1219">IF(P1525=1,R1525,"")</f>
        <v>45.1</v>
      </c>
      <c r="C1525" s="126" t="s">
        <v>322</v>
      </c>
      <c r="D1525" s="117" t="s">
        <v>47</v>
      </c>
      <c r="E1525" s="119">
        <v>1</v>
      </c>
      <c r="F1525" s="119">
        <v>0</v>
      </c>
      <c r="G1525" s="119">
        <f>E1525*F1525</f>
        <v>0</v>
      </c>
      <c r="H1525" s="119" t="str">
        <f t="shared" si="1211"/>
        <v>vlastní</v>
      </c>
      <c r="J1525" s="47"/>
      <c r="L1525" s="47">
        <f t="shared" si="1208"/>
        <v>1</v>
      </c>
      <c r="M1525" s="47">
        <f t="shared" si="1209"/>
        <v>572</v>
      </c>
      <c r="N1525" s="47"/>
      <c r="O1525" s="47">
        <v>45</v>
      </c>
      <c r="P1525" s="47">
        <f t="shared" ref="P1525:P1532" si="1220">IF(ISTEXT(D1525),1,0)</f>
        <v>1</v>
      </c>
      <c r="Q1525" s="47">
        <f>P1525+Q1524</f>
        <v>1</v>
      </c>
      <c r="R1525" s="47" t="str">
        <f t="shared" ref="R1525:R1532" si="1221">CONCATENATE(O1525,".",Q1525)</f>
        <v>45.1</v>
      </c>
    </row>
    <row r="1526" spans="1:18" s="10" customFormat="1" outlineLevel="1">
      <c r="A1526" s="115" t="str">
        <f t="shared" si="1218"/>
        <v/>
      </c>
      <c r="B1526" s="203" t="str">
        <f t="shared" si="1219"/>
        <v/>
      </c>
      <c r="C1526" s="204"/>
      <c r="D1526" s="187"/>
      <c r="E1526" s="152"/>
      <c r="F1526" s="119"/>
      <c r="G1526" s="119"/>
      <c r="H1526" s="119" t="str">
        <f t="shared" si="1211"/>
        <v/>
      </c>
      <c r="J1526" s="47"/>
      <c r="L1526" s="47">
        <f t="shared" si="1208"/>
        <v>0</v>
      </c>
      <c r="M1526" s="47">
        <f t="shared" si="1209"/>
        <v>572</v>
      </c>
      <c r="N1526" s="47"/>
      <c r="O1526" s="47">
        <f>O1525</f>
        <v>45</v>
      </c>
      <c r="P1526" s="47">
        <f t="shared" si="1220"/>
        <v>0</v>
      </c>
      <c r="Q1526" s="47">
        <f t="shared" ref="Q1526:Q1532" si="1222">P1526+Q1525</f>
        <v>1</v>
      </c>
      <c r="R1526" s="47" t="str">
        <f t="shared" si="1221"/>
        <v>45.1</v>
      </c>
    </row>
    <row r="1527" spans="1:18" s="10" customFormat="1" ht="45" outlineLevel="1">
      <c r="A1527" s="115">
        <f t="shared" si="1218"/>
        <v>573</v>
      </c>
      <c r="B1527" s="203" t="str">
        <f t="shared" si="1219"/>
        <v>45.2</v>
      </c>
      <c r="C1527" s="126" t="s">
        <v>321</v>
      </c>
      <c r="D1527" s="117" t="s">
        <v>47</v>
      </c>
      <c r="E1527" s="119">
        <v>1</v>
      </c>
      <c r="F1527" s="119">
        <v>0</v>
      </c>
      <c r="G1527" s="119">
        <f>E1527*F1527</f>
        <v>0</v>
      </c>
      <c r="H1527" s="119" t="str">
        <f t="shared" si="1211"/>
        <v>vlastní</v>
      </c>
      <c r="J1527" s="47"/>
      <c r="L1527" s="47">
        <f t="shared" si="1208"/>
        <v>1</v>
      </c>
      <c r="M1527" s="47">
        <f t="shared" si="1209"/>
        <v>573</v>
      </c>
      <c r="N1527" s="47"/>
      <c r="O1527" s="47">
        <f t="shared" ref="O1527:O1532" si="1223">O1526</f>
        <v>45</v>
      </c>
      <c r="P1527" s="47">
        <f t="shared" si="1220"/>
        <v>1</v>
      </c>
      <c r="Q1527" s="47">
        <f t="shared" si="1222"/>
        <v>2</v>
      </c>
      <c r="R1527" s="47" t="str">
        <f t="shared" si="1221"/>
        <v>45.2</v>
      </c>
    </row>
    <row r="1528" spans="1:18" s="10" customFormat="1" outlineLevel="1">
      <c r="A1528" s="115" t="str">
        <f t="shared" si="1218"/>
        <v/>
      </c>
      <c r="B1528" s="203" t="str">
        <f t="shared" si="1219"/>
        <v/>
      </c>
      <c r="C1528" s="204"/>
      <c r="D1528" s="187"/>
      <c r="E1528" s="152"/>
      <c r="F1528" s="119"/>
      <c r="G1528" s="119"/>
      <c r="H1528" s="119" t="str">
        <f t="shared" si="1211"/>
        <v/>
      </c>
      <c r="J1528" s="47"/>
      <c r="L1528" s="47">
        <f t="shared" si="1208"/>
        <v>0</v>
      </c>
      <c r="M1528" s="47">
        <f t="shared" si="1209"/>
        <v>573</v>
      </c>
      <c r="N1528" s="47"/>
      <c r="O1528" s="47">
        <f t="shared" si="1223"/>
        <v>45</v>
      </c>
      <c r="P1528" s="47">
        <f t="shared" si="1220"/>
        <v>0</v>
      </c>
      <c r="Q1528" s="47">
        <f t="shared" si="1222"/>
        <v>2</v>
      </c>
      <c r="R1528" s="47" t="str">
        <f t="shared" si="1221"/>
        <v>45.2</v>
      </c>
    </row>
    <row r="1529" spans="1:18" s="102" customFormat="1" ht="33.75" outlineLevel="1">
      <c r="A1529" s="154">
        <f t="shared" si="1218"/>
        <v>574</v>
      </c>
      <c r="B1529" s="214" t="str">
        <f t="shared" si="1219"/>
        <v>45.3</v>
      </c>
      <c r="C1529" s="215" t="s">
        <v>319</v>
      </c>
      <c r="D1529" s="210" t="s">
        <v>46</v>
      </c>
      <c r="E1529" s="135">
        <v>10</v>
      </c>
      <c r="F1529" s="135">
        <v>0</v>
      </c>
      <c r="G1529" s="135">
        <f>E1529*F1529</f>
        <v>0</v>
      </c>
      <c r="H1529" s="135" t="str">
        <f t="shared" si="1211"/>
        <v>vlastní</v>
      </c>
      <c r="J1529" s="103"/>
      <c r="L1529" s="47">
        <f t="shared" si="1208"/>
        <v>1</v>
      </c>
      <c r="M1529" s="47">
        <f t="shared" si="1209"/>
        <v>574</v>
      </c>
      <c r="N1529" s="103"/>
      <c r="O1529" s="103">
        <f t="shared" si="1223"/>
        <v>45</v>
      </c>
      <c r="P1529" s="103">
        <f t="shared" si="1220"/>
        <v>1</v>
      </c>
      <c r="Q1529" s="103">
        <f t="shared" si="1222"/>
        <v>3</v>
      </c>
      <c r="R1529" s="103" t="str">
        <f t="shared" si="1221"/>
        <v>45.3</v>
      </c>
    </row>
    <row r="1530" spans="1:18" s="10" customFormat="1" outlineLevel="1">
      <c r="A1530" s="115" t="str">
        <f t="shared" si="1218"/>
        <v/>
      </c>
      <c r="B1530" s="203" t="str">
        <f t="shared" si="1219"/>
        <v/>
      </c>
      <c r="C1530" s="204"/>
      <c r="D1530" s="187"/>
      <c r="E1530" s="152"/>
      <c r="F1530" s="119"/>
      <c r="G1530" s="119"/>
      <c r="H1530" s="119" t="str">
        <f t="shared" si="1211"/>
        <v/>
      </c>
      <c r="J1530" s="47"/>
      <c r="L1530" s="47">
        <f t="shared" si="1208"/>
        <v>0</v>
      </c>
      <c r="M1530" s="47">
        <f t="shared" si="1209"/>
        <v>574</v>
      </c>
      <c r="N1530" s="47"/>
      <c r="O1530" s="47">
        <f t="shared" si="1223"/>
        <v>45</v>
      </c>
      <c r="P1530" s="47">
        <f t="shared" si="1220"/>
        <v>0</v>
      </c>
      <c r="Q1530" s="47">
        <f t="shared" si="1222"/>
        <v>3</v>
      </c>
      <c r="R1530" s="47" t="str">
        <f t="shared" si="1221"/>
        <v>45.3</v>
      </c>
    </row>
    <row r="1531" spans="1:18" s="10" customFormat="1" outlineLevel="1">
      <c r="A1531" s="115">
        <f t="shared" si="1218"/>
        <v>575</v>
      </c>
      <c r="B1531" s="203" t="str">
        <f t="shared" si="1219"/>
        <v>45.4</v>
      </c>
      <c r="C1531" s="126" t="s">
        <v>320</v>
      </c>
      <c r="D1531" s="117" t="s">
        <v>47</v>
      </c>
      <c r="E1531" s="119">
        <v>1</v>
      </c>
      <c r="F1531" s="119">
        <v>0</v>
      </c>
      <c r="G1531" s="119">
        <f>E1531*F1531</f>
        <v>0</v>
      </c>
      <c r="H1531" s="119" t="str">
        <f t="shared" si="1211"/>
        <v>vlastní</v>
      </c>
      <c r="J1531" s="47"/>
      <c r="L1531" s="47">
        <f t="shared" si="1208"/>
        <v>1</v>
      </c>
      <c r="M1531" s="47">
        <f t="shared" si="1209"/>
        <v>575</v>
      </c>
      <c r="N1531" s="47"/>
      <c r="O1531" s="47">
        <f t="shared" si="1223"/>
        <v>45</v>
      </c>
      <c r="P1531" s="47">
        <f t="shared" si="1220"/>
        <v>1</v>
      </c>
      <c r="Q1531" s="47">
        <f t="shared" si="1222"/>
        <v>4</v>
      </c>
      <c r="R1531" s="47" t="str">
        <f t="shared" si="1221"/>
        <v>45.4</v>
      </c>
    </row>
    <row r="1532" spans="1:18" s="10" customFormat="1" outlineLevel="1">
      <c r="A1532" s="115" t="str">
        <f t="shared" si="1218"/>
        <v/>
      </c>
      <c r="B1532" s="203" t="str">
        <f t="shared" si="1219"/>
        <v/>
      </c>
      <c r="C1532" s="204"/>
      <c r="D1532" s="117"/>
      <c r="E1532" s="119"/>
      <c r="F1532" s="119"/>
      <c r="G1532" s="119"/>
      <c r="H1532" s="119" t="str">
        <f t="shared" si="1211"/>
        <v/>
      </c>
      <c r="J1532" s="47"/>
      <c r="L1532" s="47">
        <f t="shared" si="1208"/>
        <v>0</v>
      </c>
      <c r="M1532" s="47">
        <f t="shared" si="1209"/>
        <v>575</v>
      </c>
      <c r="N1532" s="47"/>
      <c r="O1532" s="47">
        <f t="shared" si="1223"/>
        <v>45</v>
      </c>
      <c r="P1532" s="47">
        <f t="shared" si="1220"/>
        <v>0</v>
      </c>
      <c r="Q1532" s="47">
        <f t="shared" si="1222"/>
        <v>4</v>
      </c>
      <c r="R1532" s="47" t="str">
        <f t="shared" si="1221"/>
        <v>45.4</v>
      </c>
    </row>
    <row r="1533" spans="1:18" s="10" customFormat="1">
      <c r="A1533" s="111" t="s">
        <v>44</v>
      </c>
      <c r="B1533" s="202">
        <v>42</v>
      </c>
      <c r="C1533" s="112" t="s">
        <v>331</v>
      </c>
      <c r="D1533" s="113"/>
      <c r="E1533" s="114"/>
      <c r="F1533" s="114"/>
      <c r="G1533" s="114">
        <f>SUM(G1534:G1541)</f>
        <v>0</v>
      </c>
      <c r="H1533" s="114" t="str">
        <f t="shared" ref="H1533:H1541" si="1224">IF(ISBLANK(D1533),"","vlastní")</f>
        <v/>
      </c>
      <c r="J1533" s="47"/>
      <c r="L1533" s="47">
        <f t="shared" si="1208"/>
        <v>0</v>
      </c>
      <c r="M1533" s="47">
        <f t="shared" si="1209"/>
        <v>575</v>
      </c>
      <c r="N1533" s="47"/>
      <c r="O1533" s="47"/>
      <c r="P1533" s="47"/>
      <c r="Q1533" s="47"/>
      <c r="R1533" s="47"/>
    </row>
    <row r="1534" spans="1:18" s="10" customFormat="1" ht="56.25" outlineLevel="1">
      <c r="A1534" s="115">
        <f t="shared" ref="A1534:A1541" si="1225">IF(L1534=1,M1534,"")</f>
        <v>576</v>
      </c>
      <c r="B1534" s="203" t="str">
        <f t="shared" ref="B1534:B1541" si="1226">IF(P1534=1,R1534,"")</f>
        <v>46.1</v>
      </c>
      <c r="C1534" s="126" t="s">
        <v>322</v>
      </c>
      <c r="D1534" s="117" t="s">
        <v>47</v>
      </c>
      <c r="E1534" s="119">
        <v>1</v>
      </c>
      <c r="F1534" s="119">
        <v>0</v>
      </c>
      <c r="G1534" s="119">
        <f>E1534*F1534</f>
        <v>0</v>
      </c>
      <c r="H1534" s="119" t="str">
        <f t="shared" si="1224"/>
        <v>vlastní</v>
      </c>
      <c r="J1534" s="47"/>
      <c r="L1534" s="47">
        <f t="shared" si="1208"/>
        <v>1</v>
      </c>
      <c r="M1534" s="47">
        <f t="shared" si="1209"/>
        <v>576</v>
      </c>
      <c r="N1534" s="47"/>
      <c r="O1534" s="47">
        <v>46</v>
      </c>
      <c r="P1534" s="47">
        <f t="shared" ref="P1534:P1541" si="1227">IF(ISTEXT(D1534),1,0)</f>
        <v>1</v>
      </c>
      <c r="Q1534" s="47">
        <f>P1534+Q1533</f>
        <v>1</v>
      </c>
      <c r="R1534" s="47" t="str">
        <f t="shared" ref="R1534:R1541" si="1228">CONCATENATE(O1534,".",Q1534)</f>
        <v>46.1</v>
      </c>
    </row>
    <row r="1535" spans="1:18" s="10" customFormat="1" outlineLevel="1">
      <c r="A1535" s="115" t="str">
        <f t="shared" si="1225"/>
        <v/>
      </c>
      <c r="B1535" s="203" t="str">
        <f t="shared" si="1226"/>
        <v/>
      </c>
      <c r="C1535" s="204"/>
      <c r="D1535" s="187"/>
      <c r="E1535" s="152"/>
      <c r="F1535" s="119"/>
      <c r="G1535" s="119"/>
      <c r="H1535" s="119" t="str">
        <f t="shared" si="1224"/>
        <v/>
      </c>
      <c r="J1535" s="47"/>
      <c r="L1535" s="47">
        <f t="shared" si="1208"/>
        <v>0</v>
      </c>
      <c r="M1535" s="47">
        <f t="shared" si="1209"/>
        <v>576</v>
      </c>
      <c r="N1535" s="47"/>
      <c r="O1535" s="47">
        <f>O1534</f>
        <v>46</v>
      </c>
      <c r="P1535" s="47">
        <f t="shared" si="1227"/>
        <v>0</v>
      </c>
      <c r="Q1535" s="47">
        <f t="shared" ref="Q1535:Q1541" si="1229">P1535+Q1534</f>
        <v>1</v>
      </c>
      <c r="R1535" s="47" t="str">
        <f t="shared" si="1228"/>
        <v>46.1</v>
      </c>
    </row>
    <row r="1536" spans="1:18" s="10" customFormat="1" ht="45" outlineLevel="1">
      <c r="A1536" s="115">
        <f t="shared" si="1225"/>
        <v>577</v>
      </c>
      <c r="B1536" s="203" t="str">
        <f t="shared" si="1226"/>
        <v>46.2</v>
      </c>
      <c r="C1536" s="126" t="s">
        <v>321</v>
      </c>
      <c r="D1536" s="117" t="s">
        <v>47</v>
      </c>
      <c r="E1536" s="119">
        <v>1</v>
      </c>
      <c r="F1536" s="119">
        <v>0</v>
      </c>
      <c r="G1536" s="119">
        <f>E1536*F1536</f>
        <v>0</v>
      </c>
      <c r="H1536" s="119" t="str">
        <f t="shared" si="1224"/>
        <v>vlastní</v>
      </c>
      <c r="J1536" s="47"/>
      <c r="L1536" s="47">
        <f t="shared" si="1208"/>
        <v>1</v>
      </c>
      <c r="M1536" s="47">
        <f t="shared" si="1209"/>
        <v>577</v>
      </c>
      <c r="N1536" s="47"/>
      <c r="O1536" s="47">
        <f t="shared" ref="O1536:O1541" si="1230">O1535</f>
        <v>46</v>
      </c>
      <c r="P1536" s="47">
        <f t="shared" si="1227"/>
        <v>1</v>
      </c>
      <c r="Q1536" s="47">
        <f t="shared" si="1229"/>
        <v>2</v>
      </c>
      <c r="R1536" s="47" t="str">
        <f t="shared" si="1228"/>
        <v>46.2</v>
      </c>
    </row>
    <row r="1537" spans="1:18" s="10" customFormat="1" outlineLevel="1">
      <c r="A1537" s="115" t="str">
        <f t="shared" si="1225"/>
        <v/>
      </c>
      <c r="B1537" s="203" t="str">
        <f t="shared" si="1226"/>
        <v/>
      </c>
      <c r="C1537" s="204"/>
      <c r="D1537" s="187"/>
      <c r="E1537" s="152"/>
      <c r="F1537" s="119"/>
      <c r="G1537" s="119"/>
      <c r="H1537" s="119" t="str">
        <f t="shared" si="1224"/>
        <v/>
      </c>
      <c r="J1537" s="47"/>
      <c r="L1537" s="47">
        <f t="shared" si="1208"/>
        <v>0</v>
      </c>
      <c r="M1537" s="47">
        <f t="shared" si="1209"/>
        <v>577</v>
      </c>
      <c r="N1537" s="47"/>
      <c r="O1537" s="47">
        <f t="shared" si="1230"/>
        <v>46</v>
      </c>
      <c r="P1537" s="47">
        <f t="shared" si="1227"/>
        <v>0</v>
      </c>
      <c r="Q1537" s="47">
        <f t="shared" si="1229"/>
        <v>2</v>
      </c>
      <c r="R1537" s="47" t="str">
        <f t="shared" si="1228"/>
        <v>46.2</v>
      </c>
    </row>
    <row r="1538" spans="1:18" s="102" customFormat="1" ht="33.75" outlineLevel="1">
      <c r="A1538" s="154">
        <f t="shared" si="1225"/>
        <v>578</v>
      </c>
      <c r="B1538" s="214" t="str">
        <f t="shared" si="1226"/>
        <v>46.3</v>
      </c>
      <c r="C1538" s="215" t="s">
        <v>319</v>
      </c>
      <c r="D1538" s="210" t="s">
        <v>46</v>
      </c>
      <c r="E1538" s="135">
        <v>10</v>
      </c>
      <c r="F1538" s="135">
        <v>0</v>
      </c>
      <c r="G1538" s="135">
        <f>E1538*F1538</f>
        <v>0</v>
      </c>
      <c r="H1538" s="135" t="str">
        <f t="shared" si="1224"/>
        <v>vlastní</v>
      </c>
      <c r="J1538" s="103"/>
      <c r="L1538" s="47">
        <f t="shared" si="1208"/>
        <v>1</v>
      </c>
      <c r="M1538" s="47">
        <f t="shared" si="1209"/>
        <v>578</v>
      </c>
      <c r="N1538" s="103"/>
      <c r="O1538" s="103">
        <f t="shared" si="1230"/>
        <v>46</v>
      </c>
      <c r="P1538" s="103">
        <f t="shared" si="1227"/>
        <v>1</v>
      </c>
      <c r="Q1538" s="103">
        <f t="shared" si="1229"/>
        <v>3</v>
      </c>
      <c r="R1538" s="103" t="str">
        <f t="shared" si="1228"/>
        <v>46.3</v>
      </c>
    </row>
    <row r="1539" spans="1:18" s="10" customFormat="1" outlineLevel="1">
      <c r="A1539" s="115" t="str">
        <f t="shared" si="1225"/>
        <v/>
      </c>
      <c r="B1539" s="203" t="str">
        <f t="shared" si="1226"/>
        <v/>
      </c>
      <c r="C1539" s="204"/>
      <c r="D1539" s="187"/>
      <c r="E1539" s="152"/>
      <c r="F1539" s="119"/>
      <c r="G1539" s="119"/>
      <c r="H1539" s="119" t="str">
        <f t="shared" si="1224"/>
        <v/>
      </c>
      <c r="J1539" s="47"/>
      <c r="L1539" s="47">
        <f t="shared" si="1208"/>
        <v>0</v>
      </c>
      <c r="M1539" s="47">
        <f t="shared" si="1209"/>
        <v>578</v>
      </c>
      <c r="N1539" s="47"/>
      <c r="O1539" s="47">
        <f t="shared" si="1230"/>
        <v>46</v>
      </c>
      <c r="P1539" s="47">
        <f t="shared" si="1227"/>
        <v>0</v>
      </c>
      <c r="Q1539" s="47">
        <f t="shared" si="1229"/>
        <v>3</v>
      </c>
      <c r="R1539" s="47" t="str">
        <f t="shared" si="1228"/>
        <v>46.3</v>
      </c>
    </row>
    <row r="1540" spans="1:18" s="10" customFormat="1" outlineLevel="1">
      <c r="A1540" s="115">
        <f t="shared" si="1225"/>
        <v>579</v>
      </c>
      <c r="B1540" s="203" t="str">
        <f t="shared" si="1226"/>
        <v>46.4</v>
      </c>
      <c r="C1540" s="126" t="s">
        <v>320</v>
      </c>
      <c r="D1540" s="117" t="s">
        <v>47</v>
      </c>
      <c r="E1540" s="119">
        <v>1</v>
      </c>
      <c r="F1540" s="119">
        <v>0</v>
      </c>
      <c r="G1540" s="119">
        <f>E1540*F1540</f>
        <v>0</v>
      </c>
      <c r="H1540" s="119" t="str">
        <f t="shared" si="1224"/>
        <v>vlastní</v>
      </c>
      <c r="J1540" s="47"/>
      <c r="L1540" s="47">
        <f t="shared" si="1208"/>
        <v>1</v>
      </c>
      <c r="M1540" s="47">
        <f t="shared" si="1209"/>
        <v>579</v>
      </c>
      <c r="N1540" s="47"/>
      <c r="O1540" s="47">
        <f t="shared" si="1230"/>
        <v>46</v>
      </c>
      <c r="P1540" s="47">
        <f t="shared" si="1227"/>
        <v>1</v>
      </c>
      <c r="Q1540" s="47">
        <f t="shared" si="1229"/>
        <v>4</v>
      </c>
      <c r="R1540" s="47" t="str">
        <f t="shared" si="1228"/>
        <v>46.4</v>
      </c>
    </row>
    <row r="1541" spans="1:18" s="10" customFormat="1" outlineLevel="1">
      <c r="A1541" s="115" t="str">
        <f t="shared" si="1225"/>
        <v/>
      </c>
      <c r="B1541" s="203" t="str">
        <f t="shared" si="1226"/>
        <v/>
      </c>
      <c r="C1541" s="204"/>
      <c r="D1541" s="117"/>
      <c r="E1541" s="119"/>
      <c r="F1541" s="119"/>
      <c r="G1541" s="119"/>
      <c r="H1541" s="119" t="str">
        <f t="shared" si="1224"/>
        <v/>
      </c>
      <c r="J1541" s="47"/>
      <c r="L1541" s="47">
        <f t="shared" si="1208"/>
        <v>0</v>
      </c>
      <c r="M1541" s="47">
        <f t="shared" si="1209"/>
        <v>579</v>
      </c>
      <c r="N1541" s="47"/>
      <c r="O1541" s="47">
        <f t="shared" si="1230"/>
        <v>46</v>
      </c>
      <c r="P1541" s="47">
        <f t="shared" si="1227"/>
        <v>0</v>
      </c>
      <c r="Q1541" s="47">
        <f t="shared" si="1229"/>
        <v>4</v>
      </c>
      <c r="R1541" s="47" t="str">
        <f t="shared" si="1228"/>
        <v>46.4</v>
      </c>
    </row>
    <row r="1542" spans="1:18" s="10" customFormat="1">
      <c r="A1542" s="111" t="s">
        <v>44</v>
      </c>
      <c r="B1542" s="202">
        <v>43</v>
      </c>
      <c r="C1542" s="112" t="s">
        <v>469</v>
      </c>
      <c r="D1542" s="113"/>
      <c r="E1542" s="114"/>
      <c r="F1542" s="114"/>
      <c r="G1542" s="114">
        <f>SUM(G1543:G1550)</f>
        <v>0</v>
      </c>
      <c r="H1542" s="114" t="str">
        <f t="shared" ref="H1542:H1570" si="1231">IF(ISBLANK(D1542),"","vlastní")</f>
        <v/>
      </c>
      <c r="J1542" s="47"/>
      <c r="L1542" s="47">
        <f t="shared" si="1208"/>
        <v>0</v>
      </c>
      <c r="M1542" s="47">
        <f t="shared" si="1209"/>
        <v>579</v>
      </c>
      <c r="N1542" s="47"/>
      <c r="O1542" s="47"/>
      <c r="P1542" s="47"/>
      <c r="Q1542" s="47"/>
      <c r="R1542" s="47"/>
    </row>
    <row r="1543" spans="1:18" s="10" customFormat="1" ht="56.25" outlineLevel="1">
      <c r="A1543" s="115">
        <f t="shared" ref="A1543:A1550" si="1232">IF(L1543=1,M1543,"")</f>
        <v>580</v>
      </c>
      <c r="B1543" s="203" t="str">
        <f t="shared" ref="B1543:B1550" si="1233">IF(P1543=1,R1543,"")</f>
        <v>47.1</v>
      </c>
      <c r="C1543" s="126" t="s">
        <v>332</v>
      </c>
      <c r="D1543" s="117" t="s">
        <v>47</v>
      </c>
      <c r="E1543" s="119">
        <v>1</v>
      </c>
      <c r="F1543" s="119">
        <v>0</v>
      </c>
      <c r="G1543" s="119">
        <f>E1543*F1543</f>
        <v>0</v>
      </c>
      <c r="H1543" s="119" t="str">
        <f t="shared" si="1231"/>
        <v>vlastní</v>
      </c>
      <c r="J1543" s="47"/>
      <c r="L1543" s="47">
        <f t="shared" si="1208"/>
        <v>1</v>
      </c>
      <c r="M1543" s="47">
        <f t="shared" si="1209"/>
        <v>580</v>
      </c>
      <c r="N1543" s="47"/>
      <c r="O1543" s="47">
        <v>47</v>
      </c>
      <c r="P1543" s="47">
        <f t="shared" ref="P1543:P1550" si="1234">IF(ISTEXT(D1543),1,0)</f>
        <v>1</v>
      </c>
      <c r="Q1543" s="47">
        <f>P1543+Q1542</f>
        <v>1</v>
      </c>
      <c r="R1543" s="47" t="str">
        <f t="shared" ref="R1543:R1550" si="1235">CONCATENATE(O1543,".",Q1543)</f>
        <v>47.1</v>
      </c>
    </row>
    <row r="1544" spans="1:18" s="10" customFormat="1" outlineLevel="1">
      <c r="A1544" s="115" t="str">
        <f t="shared" si="1232"/>
        <v/>
      </c>
      <c r="B1544" s="203" t="str">
        <f t="shared" si="1233"/>
        <v/>
      </c>
      <c r="C1544" s="204"/>
      <c r="D1544" s="187"/>
      <c r="E1544" s="152"/>
      <c r="F1544" s="119"/>
      <c r="G1544" s="119"/>
      <c r="H1544" s="119" t="str">
        <f t="shared" si="1231"/>
        <v/>
      </c>
      <c r="J1544" s="47"/>
      <c r="L1544" s="47">
        <f t="shared" si="1208"/>
        <v>0</v>
      </c>
      <c r="M1544" s="47">
        <f t="shared" si="1209"/>
        <v>580</v>
      </c>
      <c r="N1544" s="47"/>
      <c r="O1544" s="47">
        <f>O1543</f>
        <v>47</v>
      </c>
      <c r="P1544" s="47">
        <f t="shared" si="1234"/>
        <v>0</v>
      </c>
      <c r="Q1544" s="47">
        <f t="shared" ref="Q1544:Q1550" si="1236">P1544+Q1543</f>
        <v>1</v>
      </c>
      <c r="R1544" s="47" t="str">
        <f t="shared" si="1235"/>
        <v>47.1</v>
      </c>
    </row>
    <row r="1545" spans="1:18" s="10" customFormat="1" ht="45" outlineLevel="1">
      <c r="A1545" s="115">
        <f t="shared" si="1232"/>
        <v>581</v>
      </c>
      <c r="B1545" s="203" t="str">
        <f t="shared" si="1233"/>
        <v>47.2</v>
      </c>
      <c r="C1545" s="126" t="s">
        <v>333</v>
      </c>
      <c r="D1545" s="117" t="s">
        <v>47</v>
      </c>
      <c r="E1545" s="119">
        <v>1</v>
      </c>
      <c r="F1545" s="119">
        <v>0</v>
      </c>
      <c r="G1545" s="119">
        <f>E1545*F1545</f>
        <v>0</v>
      </c>
      <c r="H1545" s="119" t="str">
        <f t="shared" si="1231"/>
        <v>vlastní</v>
      </c>
      <c r="J1545" s="47"/>
      <c r="L1545" s="47">
        <f t="shared" si="1208"/>
        <v>1</v>
      </c>
      <c r="M1545" s="47">
        <f t="shared" si="1209"/>
        <v>581</v>
      </c>
      <c r="N1545" s="47"/>
      <c r="O1545" s="47">
        <f t="shared" ref="O1545:O1550" si="1237">O1544</f>
        <v>47</v>
      </c>
      <c r="P1545" s="47">
        <f t="shared" si="1234"/>
        <v>1</v>
      </c>
      <c r="Q1545" s="47">
        <f t="shared" si="1236"/>
        <v>2</v>
      </c>
      <c r="R1545" s="47" t="str">
        <f t="shared" si="1235"/>
        <v>47.2</v>
      </c>
    </row>
    <row r="1546" spans="1:18" s="10" customFormat="1" outlineLevel="1">
      <c r="A1546" s="115" t="str">
        <f t="shared" si="1232"/>
        <v/>
      </c>
      <c r="B1546" s="203" t="str">
        <f t="shared" si="1233"/>
        <v/>
      </c>
      <c r="C1546" s="204"/>
      <c r="D1546" s="187"/>
      <c r="E1546" s="152"/>
      <c r="F1546" s="119"/>
      <c r="G1546" s="119"/>
      <c r="H1546" s="119" t="str">
        <f t="shared" si="1231"/>
        <v/>
      </c>
      <c r="J1546" s="47"/>
      <c r="L1546" s="47">
        <f t="shared" si="1208"/>
        <v>0</v>
      </c>
      <c r="M1546" s="47">
        <f t="shared" si="1209"/>
        <v>581</v>
      </c>
      <c r="N1546" s="47"/>
      <c r="O1546" s="47">
        <f t="shared" si="1237"/>
        <v>47</v>
      </c>
      <c r="P1546" s="47">
        <f t="shared" si="1234"/>
        <v>0</v>
      </c>
      <c r="Q1546" s="47">
        <f t="shared" si="1236"/>
        <v>2</v>
      </c>
      <c r="R1546" s="47" t="str">
        <f t="shared" si="1235"/>
        <v>47.2</v>
      </c>
    </row>
    <row r="1547" spans="1:18" s="102" customFormat="1" ht="33.75" outlineLevel="1">
      <c r="A1547" s="154">
        <f t="shared" si="1232"/>
        <v>582</v>
      </c>
      <c r="B1547" s="214" t="str">
        <f t="shared" si="1233"/>
        <v>47.3</v>
      </c>
      <c r="C1547" s="215" t="s">
        <v>319</v>
      </c>
      <c r="D1547" s="210" t="s">
        <v>46</v>
      </c>
      <c r="E1547" s="135">
        <v>50</v>
      </c>
      <c r="F1547" s="135">
        <v>0</v>
      </c>
      <c r="G1547" s="135">
        <f>E1547*F1547</f>
        <v>0</v>
      </c>
      <c r="H1547" s="135" t="str">
        <f t="shared" si="1231"/>
        <v>vlastní</v>
      </c>
      <c r="J1547" s="103"/>
      <c r="L1547" s="47">
        <f t="shared" si="1208"/>
        <v>1</v>
      </c>
      <c r="M1547" s="47">
        <f t="shared" si="1209"/>
        <v>582</v>
      </c>
      <c r="N1547" s="103"/>
      <c r="O1547" s="103">
        <f t="shared" si="1237"/>
        <v>47</v>
      </c>
      <c r="P1547" s="103">
        <f t="shared" si="1234"/>
        <v>1</v>
      </c>
      <c r="Q1547" s="103">
        <f t="shared" si="1236"/>
        <v>3</v>
      </c>
      <c r="R1547" s="103" t="str">
        <f t="shared" si="1235"/>
        <v>47.3</v>
      </c>
    </row>
    <row r="1548" spans="1:18" s="10" customFormat="1" outlineLevel="1">
      <c r="A1548" s="115" t="str">
        <f t="shared" si="1232"/>
        <v/>
      </c>
      <c r="B1548" s="203" t="str">
        <f t="shared" si="1233"/>
        <v/>
      </c>
      <c r="C1548" s="204"/>
      <c r="D1548" s="187"/>
      <c r="E1548" s="152"/>
      <c r="F1548" s="119"/>
      <c r="G1548" s="119"/>
      <c r="H1548" s="119" t="str">
        <f t="shared" si="1231"/>
        <v/>
      </c>
      <c r="J1548" s="47"/>
      <c r="L1548" s="47">
        <f t="shared" si="1208"/>
        <v>0</v>
      </c>
      <c r="M1548" s="47">
        <f t="shared" si="1209"/>
        <v>582</v>
      </c>
      <c r="N1548" s="47"/>
      <c r="O1548" s="47">
        <f t="shared" si="1237"/>
        <v>47</v>
      </c>
      <c r="P1548" s="47">
        <f t="shared" si="1234"/>
        <v>0</v>
      </c>
      <c r="Q1548" s="47">
        <f t="shared" si="1236"/>
        <v>3</v>
      </c>
      <c r="R1548" s="47" t="str">
        <f t="shared" si="1235"/>
        <v>47.3</v>
      </c>
    </row>
    <row r="1549" spans="1:18" s="10" customFormat="1" outlineLevel="1">
      <c r="A1549" s="115">
        <f t="shared" si="1232"/>
        <v>583</v>
      </c>
      <c r="B1549" s="203" t="str">
        <f t="shared" si="1233"/>
        <v>47.4</v>
      </c>
      <c r="C1549" s="126" t="s">
        <v>320</v>
      </c>
      <c r="D1549" s="117" t="s">
        <v>47</v>
      </c>
      <c r="E1549" s="119">
        <v>2</v>
      </c>
      <c r="F1549" s="119">
        <v>0</v>
      </c>
      <c r="G1549" s="119">
        <f>E1549*F1549</f>
        <v>0</v>
      </c>
      <c r="H1549" s="119" t="str">
        <f t="shared" si="1231"/>
        <v>vlastní</v>
      </c>
      <c r="J1549" s="47"/>
      <c r="L1549" s="47">
        <f t="shared" si="1208"/>
        <v>1</v>
      </c>
      <c r="M1549" s="47">
        <f t="shared" si="1209"/>
        <v>583</v>
      </c>
      <c r="N1549" s="47"/>
      <c r="O1549" s="47">
        <f t="shared" si="1237"/>
        <v>47</v>
      </c>
      <c r="P1549" s="47">
        <f t="shared" si="1234"/>
        <v>1</v>
      </c>
      <c r="Q1549" s="47">
        <f t="shared" si="1236"/>
        <v>4</v>
      </c>
      <c r="R1549" s="47" t="str">
        <f t="shared" si="1235"/>
        <v>47.4</v>
      </c>
    </row>
    <row r="1550" spans="1:18" s="10" customFormat="1" outlineLevel="1">
      <c r="A1550" s="115" t="str">
        <f t="shared" si="1232"/>
        <v/>
      </c>
      <c r="B1550" s="203" t="str">
        <f t="shared" si="1233"/>
        <v/>
      </c>
      <c r="C1550" s="204"/>
      <c r="D1550" s="117"/>
      <c r="E1550" s="119"/>
      <c r="F1550" s="119"/>
      <c r="G1550" s="119"/>
      <c r="H1550" s="119" t="str">
        <f t="shared" si="1231"/>
        <v/>
      </c>
      <c r="J1550" s="47"/>
      <c r="L1550" s="47">
        <f t="shared" si="1208"/>
        <v>0</v>
      </c>
      <c r="M1550" s="47">
        <f t="shared" si="1209"/>
        <v>583</v>
      </c>
      <c r="N1550" s="47"/>
      <c r="O1550" s="47">
        <f t="shared" si="1237"/>
        <v>47</v>
      </c>
      <c r="P1550" s="47">
        <f t="shared" si="1234"/>
        <v>0</v>
      </c>
      <c r="Q1550" s="47">
        <f t="shared" si="1236"/>
        <v>4</v>
      </c>
      <c r="R1550" s="47" t="str">
        <f t="shared" si="1235"/>
        <v>47.4</v>
      </c>
    </row>
    <row r="1551" spans="1:18" s="10" customFormat="1">
      <c r="A1551" s="111" t="s">
        <v>44</v>
      </c>
      <c r="B1551" s="202">
        <v>44</v>
      </c>
      <c r="C1551" s="112" t="s">
        <v>336</v>
      </c>
      <c r="D1551" s="113"/>
      <c r="E1551" s="114"/>
      <c r="F1551" s="114"/>
      <c r="G1551" s="114">
        <f>SUM(G1552:G1559)</f>
        <v>0</v>
      </c>
      <c r="H1551" s="114" t="str">
        <f t="shared" si="1231"/>
        <v/>
      </c>
      <c r="J1551" s="47"/>
      <c r="L1551" s="47">
        <f t="shared" si="1208"/>
        <v>0</v>
      </c>
      <c r="M1551" s="47">
        <f t="shared" si="1209"/>
        <v>583</v>
      </c>
      <c r="N1551" s="47"/>
      <c r="O1551" s="47"/>
      <c r="P1551" s="47"/>
      <c r="Q1551" s="47"/>
      <c r="R1551" s="47"/>
    </row>
    <row r="1552" spans="1:18" s="10" customFormat="1" ht="56.25" outlineLevel="1">
      <c r="A1552" s="115">
        <f t="shared" ref="A1552:A1559" si="1238">IF(L1552=1,M1552,"")</f>
        <v>584</v>
      </c>
      <c r="B1552" s="203" t="str">
        <f t="shared" ref="B1552:B1559" si="1239">IF(P1552=1,R1552,"")</f>
        <v>48.1</v>
      </c>
      <c r="C1552" s="126" t="s">
        <v>334</v>
      </c>
      <c r="D1552" s="117" t="s">
        <v>47</v>
      </c>
      <c r="E1552" s="119">
        <v>1</v>
      </c>
      <c r="F1552" s="119">
        <v>0</v>
      </c>
      <c r="G1552" s="119">
        <f>E1552*F1552</f>
        <v>0</v>
      </c>
      <c r="H1552" s="119" t="str">
        <f t="shared" si="1231"/>
        <v>vlastní</v>
      </c>
      <c r="J1552" s="47"/>
      <c r="L1552" s="47">
        <f t="shared" si="1208"/>
        <v>1</v>
      </c>
      <c r="M1552" s="47">
        <f t="shared" si="1209"/>
        <v>584</v>
      </c>
      <c r="N1552" s="47"/>
      <c r="O1552" s="47">
        <v>48</v>
      </c>
      <c r="P1552" s="47">
        <f t="shared" ref="P1552:P1559" si="1240">IF(ISTEXT(D1552),1,0)</f>
        <v>1</v>
      </c>
      <c r="Q1552" s="47">
        <f>P1552+Q1551</f>
        <v>1</v>
      </c>
      <c r="R1552" s="47" t="str">
        <f t="shared" ref="R1552:R1559" si="1241">CONCATENATE(O1552,".",Q1552)</f>
        <v>48.1</v>
      </c>
    </row>
    <row r="1553" spans="1:18" s="10" customFormat="1" outlineLevel="1">
      <c r="A1553" s="115" t="str">
        <f t="shared" si="1238"/>
        <v/>
      </c>
      <c r="B1553" s="203" t="str">
        <f t="shared" si="1239"/>
        <v/>
      </c>
      <c r="C1553" s="204"/>
      <c r="D1553" s="187"/>
      <c r="E1553" s="152"/>
      <c r="F1553" s="119"/>
      <c r="G1553" s="119"/>
      <c r="H1553" s="119" t="str">
        <f t="shared" si="1231"/>
        <v/>
      </c>
      <c r="J1553" s="47"/>
      <c r="L1553" s="47">
        <f t="shared" si="1208"/>
        <v>0</v>
      </c>
      <c r="M1553" s="47">
        <f t="shared" si="1209"/>
        <v>584</v>
      </c>
      <c r="N1553" s="47"/>
      <c r="O1553" s="47">
        <f>O1552</f>
        <v>48</v>
      </c>
      <c r="P1553" s="47">
        <f t="shared" si="1240"/>
        <v>0</v>
      </c>
      <c r="Q1553" s="47">
        <f t="shared" ref="Q1553:Q1559" si="1242">P1553+Q1552</f>
        <v>1</v>
      </c>
      <c r="R1553" s="47" t="str">
        <f t="shared" si="1241"/>
        <v>48.1</v>
      </c>
    </row>
    <row r="1554" spans="1:18" s="10" customFormat="1" ht="45" outlineLevel="1">
      <c r="A1554" s="115">
        <f t="shared" si="1238"/>
        <v>585</v>
      </c>
      <c r="B1554" s="203" t="str">
        <f t="shared" si="1239"/>
        <v>48.2</v>
      </c>
      <c r="C1554" s="126" t="s">
        <v>321</v>
      </c>
      <c r="D1554" s="117" t="s">
        <v>47</v>
      </c>
      <c r="E1554" s="119">
        <v>1</v>
      </c>
      <c r="F1554" s="119">
        <v>0</v>
      </c>
      <c r="G1554" s="119">
        <f>E1554*F1554</f>
        <v>0</v>
      </c>
      <c r="H1554" s="119" t="str">
        <f t="shared" si="1231"/>
        <v>vlastní</v>
      </c>
      <c r="J1554" s="47"/>
      <c r="L1554" s="47">
        <f t="shared" si="1208"/>
        <v>1</v>
      </c>
      <c r="M1554" s="47">
        <f t="shared" si="1209"/>
        <v>585</v>
      </c>
      <c r="N1554" s="47"/>
      <c r="O1554" s="47">
        <f t="shared" ref="O1554:O1559" si="1243">O1553</f>
        <v>48</v>
      </c>
      <c r="P1554" s="47">
        <f t="shared" si="1240"/>
        <v>1</v>
      </c>
      <c r="Q1554" s="47">
        <f t="shared" si="1242"/>
        <v>2</v>
      </c>
      <c r="R1554" s="47" t="str">
        <f t="shared" si="1241"/>
        <v>48.2</v>
      </c>
    </row>
    <row r="1555" spans="1:18" s="10" customFormat="1" outlineLevel="1">
      <c r="A1555" s="115" t="str">
        <f t="shared" si="1238"/>
        <v/>
      </c>
      <c r="B1555" s="203" t="str">
        <f t="shared" si="1239"/>
        <v/>
      </c>
      <c r="C1555" s="204"/>
      <c r="D1555" s="187"/>
      <c r="E1555" s="152"/>
      <c r="F1555" s="119"/>
      <c r="G1555" s="119"/>
      <c r="H1555" s="119" t="str">
        <f t="shared" si="1231"/>
        <v/>
      </c>
      <c r="J1555" s="47"/>
      <c r="L1555" s="47">
        <f t="shared" si="1208"/>
        <v>0</v>
      </c>
      <c r="M1555" s="47">
        <f t="shared" si="1209"/>
        <v>585</v>
      </c>
      <c r="N1555" s="47"/>
      <c r="O1555" s="47">
        <f t="shared" si="1243"/>
        <v>48</v>
      </c>
      <c r="P1555" s="47">
        <f t="shared" si="1240"/>
        <v>0</v>
      </c>
      <c r="Q1555" s="47">
        <f t="shared" si="1242"/>
        <v>2</v>
      </c>
      <c r="R1555" s="47" t="str">
        <f t="shared" si="1241"/>
        <v>48.2</v>
      </c>
    </row>
    <row r="1556" spans="1:18" s="102" customFormat="1" ht="33.75" outlineLevel="1">
      <c r="A1556" s="154">
        <f t="shared" si="1238"/>
        <v>586</v>
      </c>
      <c r="B1556" s="214" t="str">
        <f t="shared" si="1239"/>
        <v>48.3</v>
      </c>
      <c r="C1556" s="215" t="s">
        <v>319</v>
      </c>
      <c r="D1556" s="210" t="s">
        <v>46</v>
      </c>
      <c r="E1556" s="135">
        <v>10</v>
      </c>
      <c r="F1556" s="135">
        <v>0</v>
      </c>
      <c r="G1556" s="135">
        <f>E1556*F1556</f>
        <v>0</v>
      </c>
      <c r="H1556" s="135" t="str">
        <f t="shared" si="1231"/>
        <v>vlastní</v>
      </c>
      <c r="J1556" s="103"/>
      <c r="L1556" s="47">
        <f t="shared" si="1208"/>
        <v>1</v>
      </c>
      <c r="M1556" s="47">
        <f t="shared" si="1209"/>
        <v>586</v>
      </c>
      <c r="N1556" s="103"/>
      <c r="O1556" s="103">
        <f t="shared" si="1243"/>
        <v>48</v>
      </c>
      <c r="P1556" s="103">
        <f t="shared" si="1240"/>
        <v>1</v>
      </c>
      <c r="Q1556" s="103">
        <f t="shared" si="1242"/>
        <v>3</v>
      </c>
      <c r="R1556" s="103" t="str">
        <f t="shared" si="1241"/>
        <v>48.3</v>
      </c>
    </row>
    <row r="1557" spans="1:18" s="10" customFormat="1" outlineLevel="1">
      <c r="A1557" s="115" t="str">
        <f t="shared" si="1238"/>
        <v/>
      </c>
      <c r="B1557" s="203" t="str">
        <f t="shared" si="1239"/>
        <v/>
      </c>
      <c r="C1557" s="204"/>
      <c r="D1557" s="187"/>
      <c r="E1557" s="152"/>
      <c r="F1557" s="119"/>
      <c r="G1557" s="119"/>
      <c r="H1557" s="119" t="str">
        <f t="shared" si="1231"/>
        <v/>
      </c>
      <c r="J1557" s="47"/>
      <c r="L1557" s="47">
        <f t="shared" si="1208"/>
        <v>0</v>
      </c>
      <c r="M1557" s="47">
        <f t="shared" si="1209"/>
        <v>586</v>
      </c>
      <c r="N1557" s="47"/>
      <c r="O1557" s="47">
        <f t="shared" si="1243"/>
        <v>48</v>
      </c>
      <c r="P1557" s="47">
        <f t="shared" si="1240"/>
        <v>0</v>
      </c>
      <c r="Q1557" s="47">
        <f t="shared" si="1242"/>
        <v>3</v>
      </c>
      <c r="R1557" s="47" t="str">
        <f t="shared" si="1241"/>
        <v>48.3</v>
      </c>
    </row>
    <row r="1558" spans="1:18" s="10" customFormat="1" outlineLevel="1">
      <c r="A1558" s="115">
        <f t="shared" si="1238"/>
        <v>587</v>
      </c>
      <c r="B1558" s="203" t="str">
        <f t="shared" si="1239"/>
        <v>48.4</v>
      </c>
      <c r="C1558" s="126" t="s">
        <v>320</v>
      </c>
      <c r="D1558" s="117" t="s">
        <v>47</v>
      </c>
      <c r="E1558" s="119">
        <v>1</v>
      </c>
      <c r="F1558" s="119">
        <v>0</v>
      </c>
      <c r="G1558" s="119">
        <f>E1558*F1558</f>
        <v>0</v>
      </c>
      <c r="H1558" s="119" t="str">
        <f t="shared" si="1231"/>
        <v>vlastní</v>
      </c>
      <c r="J1558" s="47"/>
      <c r="L1558" s="47">
        <f t="shared" si="1208"/>
        <v>1</v>
      </c>
      <c r="M1558" s="47">
        <f t="shared" si="1209"/>
        <v>587</v>
      </c>
      <c r="N1558" s="47"/>
      <c r="O1558" s="47">
        <f t="shared" si="1243"/>
        <v>48</v>
      </c>
      <c r="P1558" s="47">
        <f t="shared" si="1240"/>
        <v>1</v>
      </c>
      <c r="Q1558" s="47">
        <f t="shared" si="1242"/>
        <v>4</v>
      </c>
      <c r="R1558" s="47" t="str">
        <f t="shared" si="1241"/>
        <v>48.4</v>
      </c>
    </row>
    <row r="1559" spans="1:18" s="10" customFormat="1" outlineLevel="1">
      <c r="A1559" s="115" t="str">
        <f t="shared" si="1238"/>
        <v/>
      </c>
      <c r="B1559" s="203" t="str">
        <f t="shared" si="1239"/>
        <v/>
      </c>
      <c r="C1559" s="204"/>
      <c r="D1559" s="117"/>
      <c r="E1559" s="119"/>
      <c r="F1559" s="119"/>
      <c r="G1559" s="119"/>
      <c r="H1559" s="119" t="str">
        <f t="shared" si="1231"/>
        <v/>
      </c>
      <c r="J1559" s="47"/>
      <c r="L1559" s="47">
        <f t="shared" si="1208"/>
        <v>0</v>
      </c>
      <c r="M1559" s="47">
        <f t="shared" si="1209"/>
        <v>587</v>
      </c>
      <c r="N1559" s="47"/>
      <c r="O1559" s="47">
        <f t="shared" si="1243"/>
        <v>48</v>
      </c>
      <c r="P1559" s="47">
        <f t="shared" si="1240"/>
        <v>0</v>
      </c>
      <c r="Q1559" s="47">
        <f t="shared" si="1242"/>
        <v>4</v>
      </c>
      <c r="R1559" s="47" t="str">
        <f t="shared" si="1241"/>
        <v>48.4</v>
      </c>
    </row>
    <row r="1560" spans="1:18" s="10" customFormat="1">
      <c r="A1560" s="111" t="s">
        <v>44</v>
      </c>
      <c r="B1560" s="202">
        <v>45</v>
      </c>
      <c r="C1560" s="112" t="s">
        <v>337</v>
      </c>
      <c r="D1560" s="113"/>
      <c r="E1560" s="114"/>
      <c r="F1560" s="114"/>
      <c r="G1560" s="114">
        <f>SUM(G1561:G1568)</f>
        <v>0</v>
      </c>
      <c r="H1560" s="114" t="str">
        <f t="shared" si="1231"/>
        <v/>
      </c>
      <c r="J1560" s="47"/>
      <c r="L1560" s="47">
        <f t="shared" si="1208"/>
        <v>0</v>
      </c>
      <c r="M1560" s="47">
        <f t="shared" si="1209"/>
        <v>587</v>
      </c>
      <c r="N1560" s="47"/>
      <c r="O1560" s="47"/>
      <c r="P1560" s="47"/>
      <c r="Q1560" s="47"/>
      <c r="R1560" s="47"/>
    </row>
    <row r="1561" spans="1:18" s="10" customFormat="1" ht="56.25" outlineLevel="1">
      <c r="A1561" s="115">
        <f t="shared" ref="A1561:A1568" si="1244">IF(L1561=1,M1561,"")</f>
        <v>588</v>
      </c>
      <c r="B1561" s="203" t="str">
        <f t="shared" ref="B1561:B1568" si="1245">IF(P1561=1,R1561,"")</f>
        <v>49.1</v>
      </c>
      <c r="C1561" s="126" t="s">
        <v>335</v>
      </c>
      <c r="D1561" s="117" t="s">
        <v>47</v>
      </c>
      <c r="E1561" s="119">
        <v>1</v>
      </c>
      <c r="F1561" s="119">
        <v>0</v>
      </c>
      <c r="G1561" s="119">
        <f>E1561*F1561</f>
        <v>0</v>
      </c>
      <c r="H1561" s="119" t="str">
        <f t="shared" si="1231"/>
        <v>vlastní</v>
      </c>
      <c r="J1561" s="47"/>
      <c r="L1561" s="47">
        <f t="shared" si="1208"/>
        <v>1</v>
      </c>
      <c r="M1561" s="47">
        <f t="shared" si="1209"/>
        <v>588</v>
      </c>
      <c r="N1561" s="47"/>
      <c r="O1561" s="47">
        <v>49</v>
      </c>
      <c r="P1561" s="47">
        <f t="shared" ref="P1561:P1568" si="1246">IF(ISTEXT(D1561),1,0)</f>
        <v>1</v>
      </c>
      <c r="Q1561" s="47">
        <f>P1561+Q1560</f>
        <v>1</v>
      </c>
      <c r="R1561" s="47" t="str">
        <f t="shared" ref="R1561:R1568" si="1247">CONCATENATE(O1561,".",Q1561)</f>
        <v>49.1</v>
      </c>
    </row>
    <row r="1562" spans="1:18" s="10" customFormat="1" outlineLevel="1">
      <c r="A1562" s="115" t="str">
        <f t="shared" si="1244"/>
        <v/>
      </c>
      <c r="B1562" s="203" t="str">
        <f t="shared" si="1245"/>
        <v/>
      </c>
      <c r="C1562" s="204"/>
      <c r="D1562" s="187"/>
      <c r="E1562" s="152"/>
      <c r="F1562" s="119"/>
      <c r="G1562" s="119"/>
      <c r="H1562" s="119" t="str">
        <f t="shared" si="1231"/>
        <v/>
      </c>
      <c r="J1562" s="47"/>
      <c r="L1562" s="47">
        <f t="shared" si="1208"/>
        <v>0</v>
      </c>
      <c r="M1562" s="47">
        <f t="shared" si="1209"/>
        <v>588</v>
      </c>
      <c r="N1562" s="47"/>
      <c r="O1562" s="47">
        <f>O1561</f>
        <v>49</v>
      </c>
      <c r="P1562" s="47">
        <f t="shared" si="1246"/>
        <v>0</v>
      </c>
      <c r="Q1562" s="47">
        <f t="shared" ref="Q1562:Q1568" si="1248">P1562+Q1561</f>
        <v>1</v>
      </c>
      <c r="R1562" s="47" t="str">
        <f t="shared" si="1247"/>
        <v>49.1</v>
      </c>
    </row>
    <row r="1563" spans="1:18" s="10" customFormat="1" ht="45" outlineLevel="1">
      <c r="A1563" s="115">
        <f t="shared" si="1244"/>
        <v>589</v>
      </c>
      <c r="B1563" s="203" t="str">
        <f t="shared" si="1245"/>
        <v>49.2</v>
      </c>
      <c r="C1563" s="126" t="s">
        <v>328</v>
      </c>
      <c r="D1563" s="117" t="s">
        <v>47</v>
      </c>
      <c r="E1563" s="119">
        <v>1</v>
      </c>
      <c r="F1563" s="119">
        <v>0</v>
      </c>
      <c r="G1563" s="119">
        <f>E1563*F1563</f>
        <v>0</v>
      </c>
      <c r="H1563" s="119" t="str">
        <f t="shared" si="1231"/>
        <v>vlastní</v>
      </c>
      <c r="J1563" s="47"/>
      <c r="L1563" s="47">
        <f t="shared" si="1208"/>
        <v>1</v>
      </c>
      <c r="M1563" s="47">
        <f t="shared" si="1209"/>
        <v>589</v>
      </c>
      <c r="N1563" s="47"/>
      <c r="O1563" s="47">
        <f t="shared" ref="O1563:O1568" si="1249">O1562</f>
        <v>49</v>
      </c>
      <c r="P1563" s="47">
        <f t="shared" si="1246"/>
        <v>1</v>
      </c>
      <c r="Q1563" s="47">
        <f t="shared" si="1248"/>
        <v>2</v>
      </c>
      <c r="R1563" s="47" t="str">
        <f t="shared" si="1247"/>
        <v>49.2</v>
      </c>
    </row>
    <row r="1564" spans="1:18" s="10" customFormat="1" outlineLevel="1">
      <c r="A1564" s="115" t="str">
        <f t="shared" si="1244"/>
        <v/>
      </c>
      <c r="B1564" s="203" t="str">
        <f t="shared" si="1245"/>
        <v/>
      </c>
      <c r="C1564" s="204"/>
      <c r="D1564" s="187"/>
      <c r="E1564" s="152"/>
      <c r="F1564" s="119"/>
      <c r="G1564" s="119"/>
      <c r="H1564" s="119" t="str">
        <f t="shared" si="1231"/>
        <v/>
      </c>
      <c r="J1564" s="47"/>
      <c r="L1564" s="47">
        <f t="shared" si="1208"/>
        <v>0</v>
      </c>
      <c r="M1564" s="47">
        <f t="shared" si="1209"/>
        <v>589</v>
      </c>
      <c r="N1564" s="47"/>
      <c r="O1564" s="47">
        <f t="shared" si="1249"/>
        <v>49</v>
      </c>
      <c r="P1564" s="47">
        <f t="shared" si="1246"/>
        <v>0</v>
      </c>
      <c r="Q1564" s="47">
        <f t="shared" si="1248"/>
        <v>2</v>
      </c>
      <c r="R1564" s="47" t="str">
        <f t="shared" si="1247"/>
        <v>49.2</v>
      </c>
    </row>
    <row r="1565" spans="1:18" s="10" customFormat="1" ht="33.75" outlineLevel="1">
      <c r="A1565" s="115">
        <f t="shared" si="1244"/>
        <v>590</v>
      </c>
      <c r="B1565" s="203" t="str">
        <f t="shared" si="1245"/>
        <v>49.3</v>
      </c>
      <c r="C1565" s="126" t="s">
        <v>319</v>
      </c>
      <c r="D1565" s="117" t="s">
        <v>46</v>
      </c>
      <c r="E1565" s="119">
        <v>25</v>
      </c>
      <c r="F1565" s="119">
        <v>0</v>
      </c>
      <c r="G1565" s="119">
        <f>E1565*F1565</f>
        <v>0</v>
      </c>
      <c r="H1565" s="119" t="str">
        <f t="shared" si="1231"/>
        <v>vlastní</v>
      </c>
      <c r="J1565" s="47"/>
      <c r="L1565" s="47">
        <f t="shared" si="1208"/>
        <v>1</v>
      </c>
      <c r="M1565" s="47">
        <f t="shared" si="1209"/>
        <v>590</v>
      </c>
      <c r="N1565" s="47"/>
      <c r="O1565" s="47">
        <f t="shared" si="1249"/>
        <v>49</v>
      </c>
      <c r="P1565" s="47">
        <f t="shared" si="1246"/>
        <v>1</v>
      </c>
      <c r="Q1565" s="47">
        <f t="shared" si="1248"/>
        <v>3</v>
      </c>
      <c r="R1565" s="47" t="str">
        <f t="shared" si="1247"/>
        <v>49.3</v>
      </c>
    </row>
    <row r="1566" spans="1:18" s="10" customFormat="1" outlineLevel="1">
      <c r="A1566" s="115" t="str">
        <f t="shared" si="1244"/>
        <v/>
      </c>
      <c r="B1566" s="203" t="str">
        <f t="shared" si="1245"/>
        <v/>
      </c>
      <c r="C1566" s="204"/>
      <c r="D1566" s="187"/>
      <c r="E1566" s="152"/>
      <c r="F1566" s="119"/>
      <c r="G1566" s="119"/>
      <c r="H1566" s="119" t="str">
        <f t="shared" si="1231"/>
        <v/>
      </c>
      <c r="J1566" s="47"/>
      <c r="L1566" s="47">
        <f t="shared" si="1208"/>
        <v>0</v>
      </c>
      <c r="M1566" s="47">
        <f t="shared" si="1209"/>
        <v>590</v>
      </c>
      <c r="N1566" s="47"/>
      <c r="O1566" s="47">
        <f t="shared" si="1249"/>
        <v>49</v>
      </c>
      <c r="P1566" s="47">
        <f t="shared" si="1246"/>
        <v>0</v>
      </c>
      <c r="Q1566" s="47">
        <f t="shared" si="1248"/>
        <v>3</v>
      </c>
      <c r="R1566" s="47" t="str">
        <f t="shared" si="1247"/>
        <v>49.3</v>
      </c>
    </row>
    <row r="1567" spans="1:18" s="10" customFormat="1" outlineLevel="1">
      <c r="A1567" s="115">
        <f t="shared" si="1244"/>
        <v>591</v>
      </c>
      <c r="B1567" s="203" t="str">
        <f t="shared" si="1245"/>
        <v>49.4</v>
      </c>
      <c r="C1567" s="126" t="s">
        <v>320</v>
      </c>
      <c r="D1567" s="117" t="s">
        <v>47</v>
      </c>
      <c r="E1567" s="119">
        <v>2</v>
      </c>
      <c r="F1567" s="119">
        <v>0</v>
      </c>
      <c r="G1567" s="119">
        <f>E1567*F1567</f>
        <v>0</v>
      </c>
      <c r="H1567" s="119" t="str">
        <f t="shared" si="1231"/>
        <v>vlastní</v>
      </c>
      <c r="J1567" s="47"/>
      <c r="L1567" s="47">
        <f t="shared" si="1208"/>
        <v>1</v>
      </c>
      <c r="M1567" s="47">
        <f t="shared" si="1209"/>
        <v>591</v>
      </c>
      <c r="N1567" s="47"/>
      <c r="O1567" s="47">
        <f t="shared" si="1249"/>
        <v>49</v>
      </c>
      <c r="P1567" s="47">
        <f t="shared" si="1246"/>
        <v>1</v>
      </c>
      <c r="Q1567" s="47">
        <f t="shared" si="1248"/>
        <v>4</v>
      </c>
      <c r="R1567" s="47" t="str">
        <f t="shared" si="1247"/>
        <v>49.4</v>
      </c>
    </row>
    <row r="1568" spans="1:18" s="10" customFormat="1" outlineLevel="1">
      <c r="A1568" s="115" t="str">
        <f t="shared" si="1244"/>
        <v/>
      </c>
      <c r="B1568" s="203" t="str">
        <f t="shared" si="1245"/>
        <v/>
      </c>
      <c r="C1568" s="204"/>
      <c r="D1568" s="117"/>
      <c r="E1568" s="119"/>
      <c r="F1568" s="119"/>
      <c r="G1568" s="119"/>
      <c r="H1568" s="119" t="str">
        <f t="shared" si="1231"/>
        <v/>
      </c>
      <c r="J1568" s="47"/>
      <c r="L1568" s="47">
        <f t="shared" si="1208"/>
        <v>0</v>
      </c>
      <c r="M1568" s="47">
        <f t="shared" si="1209"/>
        <v>591</v>
      </c>
      <c r="N1568" s="47"/>
      <c r="O1568" s="47">
        <f t="shared" si="1249"/>
        <v>49</v>
      </c>
      <c r="P1568" s="47">
        <f t="shared" si="1246"/>
        <v>0</v>
      </c>
      <c r="Q1568" s="47">
        <f t="shared" si="1248"/>
        <v>4</v>
      </c>
      <c r="R1568" s="47" t="str">
        <f t="shared" si="1247"/>
        <v>49.4</v>
      </c>
    </row>
    <row r="1569" spans="1:18" s="10" customFormat="1">
      <c r="A1569" s="130" t="s">
        <v>44</v>
      </c>
      <c r="B1569" s="207">
        <v>46</v>
      </c>
      <c r="C1569" s="208" t="s">
        <v>449</v>
      </c>
      <c r="D1569" s="131"/>
      <c r="E1569" s="132"/>
      <c r="F1569" s="133"/>
      <c r="G1569" s="133">
        <f>G1570</f>
        <v>0</v>
      </c>
      <c r="H1569" s="133" t="str">
        <f t="shared" si="1231"/>
        <v/>
      </c>
      <c r="J1569" s="47"/>
      <c r="L1569" s="47">
        <f t="shared" si="1208"/>
        <v>0</v>
      </c>
      <c r="M1569" s="47">
        <f t="shared" si="1209"/>
        <v>591</v>
      </c>
      <c r="N1569" s="47"/>
      <c r="O1569" s="47"/>
    </row>
    <row r="1570" spans="1:18" s="102" customFormat="1" ht="45" outlineLevel="1">
      <c r="A1570" s="154">
        <f t="shared" ref="A1570:A1575" si="1250">IF(L1570=1,M1570,"")</f>
        <v>592</v>
      </c>
      <c r="B1570" s="211" t="str">
        <f t="shared" ref="B1570:B1575" si="1251">IF(P1570=1,R1570,"")</f>
        <v>100.1</v>
      </c>
      <c r="C1570" s="212" t="s">
        <v>459</v>
      </c>
      <c r="D1570" s="213" t="s">
        <v>47</v>
      </c>
      <c r="E1570" s="191">
        <v>1</v>
      </c>
      <c r="F1570" s="135">
        <v>0</v>
      </c>
      <c r="G1570" s="119">
        <f>E1570*F1570</f>
        <v>0</v>
      </c>
      <c r="H1570" s="191" t="str">
        <f t="shared" si="1231"/>
        <v>vlastní</v>
      </c>
      <c r="J1570" s="103"/>
      <c r="L1570" s="47">
        <f t="shared" si="1208"/>
        <v>1</v>
      </c>
      <c r="M1570" s="47">
        <f t="shared" si="1209"/>
        <v>592</v>
      </c>
      <c r="N1570" s="103"/>
      <c r="O1570" s="103">
        <v>100</v>
      </c>
      <c r="P1570" s="103">
        <f t="shared" ref="P1570" si="1252">IF(ISTEXT(D1570),1,0)</f>
        <v>1</v>
      </c>
      <c r="Q1570" s="103">
        <f>P1570+Q1569</f>
        <v>1</v>
      </c>
      <c r="R1570" s="103" t="str">
        <f t="shared" ref="R1570" si="1253">CONCATENATE(O1570,".",Q1570)</f>
        <v>100.1</v>
      </c>
    </row>
    <row r="1571" spans="1:18" s="10" customFormat="1">
      <c r="A1571" s="130" t="s">
        <v>44</v>
      </c>
      <c r="B1571" s="207">
        <v>47</v>
      </c>
      <c r="C1571" s="208" t="s">
        <v>461</v>
      </c>
      <c r="D1571" s="131"/>
      <c r="E1571" s="132"/>
      <c r="F1571" s="133"/>
      <c r="G1571" s="133">
        <f>G1572</f>
        <v>0</v>
      </c>
      <c r="H1571" s="133" t="str">
        <f t="shared" ref="H1571:H1572" si="1254">IF(ISBLANK(D1571),"","vlastní")</f>
        <v/>
      </c>
      <c r="J1571" s="47"/>
      <c r="L1571" s="47">
        <f t="shared" si="1208"/>
        <v>0</v>
      </c>
      <c r="M1571" s="47">
        <f t="shared" si="1209"/>
        <v>592</v>
      </c>
      <c r="N1571" s="103"/>
      <c r="O1571" s="103">
        <v>100</v>
      </c>
      <c r="P1571" s="103">
        <f t="shared" ref="P1571:P1615" si="1255">IF(ISTEXT(D1571),1,0)</f>
        <v>0</v>
      </c>
      <c r="Q1571" s="103">
        <f t="shared" ref="Q1571:Q1615" si="1256">P1571+Q1570</f>
        <v>1</v>
      </c>
      <c r="R1571" s="103" t="str">
        <f t="shared" ref="R1571:R1615" si="1257">CONCATENATE(O1571,".",Q1571)</f>
        <v>100.1</v>
      </c>
    </row>
    <row r="1572" spans="1:18" s="102" customFormat="1" ht="33.75" outlineLevel="1">
      <c r="A1572" s="154">
        <f t="shared" ref="A1572" si="1258">IF(L1572=1,M1572,"")</f>
        <v>593</v>
      </c>
      <c r="B1572" s="211" t="str">
        <f t="shared" ref="B1572" si="1259">IF(P1572=1,R1572,"")</f>
        <v>100.2</v>
      </c>
      <c r="C1572" s="212" t="s">
        <v>462</v>
      </c>
      <c r="D1572" s="213" t="s">
        <v>47</v>
      </c>
      <c r="E1572" s="191">
        <v>1</v>
      </c>
      <c r="F1572" s="135">
        <v>0</v>
      </c>
      <c r="G1572" s="119">
        <f>E1572*F1572</f>
        <v>0</v>
      </c>
      <c r="H1572" s="191" t="str">
        <f t="shared" si="1254"/>
        <v>vlastní</v>
      </c>
      <c r="J1572" s="103"/>
      <c r="L1572" s="47">
        <f t="shared" si="1208"/>
        <v>1</v>
      </c>
      <c r="M1572" s="47">
        <f t="shared" si="1209"/>
        <v>593</v>
      </c>
      <c r="N1572" s="103"/>
      <c r="O1572" s="103">
        <v>100</v>
      </c>
      <c r="P1572" s="103">
        <f t="shared" si="1255"/>
        <v>1</v>
      </c>
      <c r="Q1572" s="103">
        <f t="shared" si="1256"/>
        <v>2</v>
      </c>
      <c r="R1572" s="103" t="str">
        <f t="shared" si="1257"/>
        <v>100.2</v>
      </c>
    </row>
    <row r="1573" spans="1:18" s="10" customFormat="1">
      <c r="A1573" s="130" t="s">
        <v>44</v>
      </c>
      <c r="B1573" s="156">
        <v>48</v>
      </c>
      <c r="C1573" s="140" t="s">
        <v>450</v>
      </c>
      <c r="D1573" s="131"/>
      <c r="E1573" s="132"/>
      <c r="F1573" s="133"/>
      <c r="G1573" s="133">
        <f>SUM(G1574:G1576)</f>
        <v>0</v>
      </c>
      <c r="H1573" s="133" t="str">
        <f t="shared" ref="H1573:H1596" si="1260">IF(ISBLANK(D1573),"","vlastní")</f>
        <v/>
      </c>
      <c r="J1573" s="47"/>
      <c r="L1573" s="47">
        <f t="shared" ref="L1573:L1620" si="1261">IF(ISTEXT(D1573),1,0)</f>
        <v>0</v>
      </c>
      <c r="M1573" s="47">
        <f t="shared" ref="M1573:M1620" si="1262">L1573+M1572</f>
        <v>593</v>
      </c>
      <c r="N1573" s="103"/>
      <c r="O1573" s="103">
        <v>100</v>
      </c>
      <c r="P1573" s="103">
        <f t="shared" si="1255"/>
        <v>0</v>
      </c>
      <c r="Q1573" s="103">
        <f t="shared" si="1256"/>
        <v>2</v>
      </c>
      <c r="R1573" s="103" t="str">
        <f t="shared" si="1257"/>
        <v>100.2</v>
      </c>
    </row>
    <row r="1574" spans="1:18" s="10" customFormat="1" outlineLevel="1">
      <c r="A1574" s="141">
        <f t="shared" si="1250"/>
        <v>594</v>
      </c>
      <c r="B1574" s="142" t="str">
        <f t="shared" si="1251"/>
        <v>100.3</v>
      </c>
      <c r="C1574" s="143" t="s">
        <v>74</v>
      </c>
      <c r="D1574" s="144" t="s">
        <v>47</v>
      </c>
      <c r="E1574" s="137">
        <v>1</v>
      </c>
      <c r="F1574" s="137">
        <v>0</v>
      </c>
      <c r="G1574" s="137">
        <f>E1574*F1574</f>
        <v>0</v>
      </c>
      <c r="H1574" s="137" t="str">
        <f t="shared" si="1260"/>
        <v>vlastní</v>
      </c>
      <c r="J1574" s="47"/>
      <c r="L1574" s="47">
        <f t="shared" si="1261"/>
        <v>1</v>
      </c>
      <c r="M1574" s="47">
        <f t="shared" si="1262"/>
        <v>594</v>
      </c>
      <c r="N1574" s="103"/>
      <c r="O1574" s="103">
        <v>100</v>
      </c>
      <c r="P1574" s="103">
        <f t="shared" si="1255"/>
        <v>1</v>
      </c>
      <c r="Q1574" s="103">
        <f t="shared" si="1256"/>
        <v>3</v>
      </c>
      <c r="R1574" s="103" t="str">
        <f t="shared" si="1257"/>
        <v>100.3</v>
      </c>
    </row>
    <row r="1575" spans="1:18" s="102" customFormat="1" outlineLevel="1">
      <c r="A1575" s="154">
        <f t="shared" si="1250"/>
        <v>595</v>
      </c>
      <c r="B1575" s="161" t="str">
        <f t="shared" si="1251"/>
        <v>100.4</v>
      </c>
      <c r="C1575" s="120" t="s">
        <v>338</v>
      </c>
      <c r="D1575" s="189" t="s">
        <v>47</v>
      </c>
      <c r="E1575" s="135">
        <v>1</v>
      </c>
      <c r="F1575" s="135">
        <v>0</v>
      </c>
      <c r="G1575" s="135">
        <f>E1575*F1575</f>
        <v>0</v>
      </c>
      <c r="H1575" s="135" t="str">
        <f t="shared" si="1260"/>
        <v>vlastní</v>
      </c>
      <c r="J1575" s="103"/>
      <c r="L1575" s="47">
        <f t="shared" si="1261"/>
        <v>1</v>
      </c>
      <c r="M1575" s="47">
        <f t="shared" si="1262"/>
        <v>595</v>
      </c>
      <c r="N1575" s="103"/>
      <c r="O1575" s="103">
        <v>100</v>
      </c>
      <c r="P1575" s="103">
        <f t="shared" si="1255"/>
        <v>1</v>
      </c>
      <c r="Q1575" s="103">
        <f t="shared" si="1256"/>
        <v>4</v>
      </c>
      <c r="R1575" s="103" t="str">
        <f t="shared" si="1257"/>
        <v>100.4</v>
      </c>
    </row>
    <row r="1576" spans="1:18" s="102" customFormat="1" ht="22.5" outlineLevel="1">
      <c r="A1576" s="154">
        <f t="shared" ref="A1576" si="1263">IF(L1576=1,M1576,"")</f>
        <v>596</v>
      </c>
      <c r="B1576" s="161" t="str">
        <f t="shared" ref="B1576" si="1264">IF(P1576=1,R1576,"")</f>
        <v>100.5</v>
      </c>
      <c r="C1576" s="120" t="s">
        <v>447</v>
      </c>
      <c r="D1576" s="189" t="s">
        <v>45</v>
      </c>
      <c r="E1576" s="135">
        <v>100</v>
      </c>
      <c r="F1576" s="135">
        <v>0</v>
      </c>
      <c r="G1576" s="135">
        <f>E1576*F1576</f>
        <v>0</v>
      </c>
      <c r="H1576" s="135" t="str">
        <f t="shared" ref="H1576" si="1265">IF(ISBLANK(D1576),"","vlastní")</f>
        <v>vlastní</v>
      </c>
      <c r="J1576" s="103"/>
      <c r="L1576" s="47">
        <f t="shared" si="1261"/>
        <v>1</v>
      </c>
      <c r="M1576" s="47">
        <f t="shared" si="1262"/>
        <v>596</v>
      </c>
      <c r="N1576" s="103"/>
      <c r="O1576" s="103">
        <v>100</v>
      </c>
      <c r="P1576" s="103">
        <f t="shared" si="1255"/>
        <v>1</v>
      </c>
      <c r="Q1576" s="103">
        <f t="shared" si="1256"/>
        <v>5</v>
      </c>
      <c r="R1576" s="103" t="str">
        <f t="shared" si="1257"/>
        <v>100.5</v>
      </c>
    </row>
    <row r="1577" spans="1:18" s="10" customFormat="1">
      <c r="A1577" s="130" t="s">
        <v>44</v>
      </c>
      <c r="B1577" s="156">
        <v>49</v>
      </c>
      <c r="C1577" s="140" t="s">
        <v>451</v>
      </c>
      <c r="D1577" s="131"/>
      <c r="E1577" s="132"/>
      <c r="F1577" s="133"/>
      <c r="G1577" s="133">
        <f>SUM(G1578:G1580)</f>
        <v>0</v>
      </c>
      <c r="H1577" s="133" t="str">
        <f t="shared" si="1260"/>
        <v/>
      </c>
      <c r="J1577" s="47"/>
      <c r="L1577" s="47">
        <f t="shared" si="1261"/>
        <v>0</v>
      </c>
      <c r="M1577" s="47">
        <f t="shared" si="1262"/>
        <v>596</v>
      </c>
      <c r="N1577" s="103"/>
      <c r="O1577" s="103">
        <v>100</v>
      </c>
      <c r="P1577" s="103">
        <f t="shared" si="1255"/>
        <v>0</v>
      </c>
      <c r="Q1577" s="103">
        <f t="shared" si="1256"/>
        <v>5</v>
      </c>
      <c r="R1577" s="103" t="str">
        <f t="shared" si="1257"/>
        <v>100.5</v>
      </c>
    </row>
    <row r="1578" spans="1:18" s="102" customFormat="1" ht="56.25" outlineLevel="1">
      <c r="A1578" s="154">
        <f t="shared" ref="A1578:A1579" si="1266">IF(L1578=1,M1578,"")</f>
        <v>597</v>
      </c>
      <c r="B1578" s="161" t="str">
        <f t="shared" ref="B1578:B1579" si="1267">IF(P1578=1,R1578,"")</f>
        <v>100.6</v>
      </c>
      <c r="C1578" s="120" t="s">
        <v>339</v>
      </c>
      <c r="D1578" s="189" t="s">
        <v>47</v>
      </c>
      <c r="E1578" s="135">
        <v>1</v>
      </c>
      <c r="F1578" s="135">
        <v>0</v>
      </c>
      <c r="G1578" s="191">
        <f>E1578*F1578</f>
        <v>0</v>
      </c>
      <c r="H1578" s="191" t="str">
        <f t="shared" si="1260"/>
        <v>vlastní</v>
      </c>
      <c r="J1578" s="103"/>
      <c r="L1578" s="47">
        <f t="shared" si="1261"/>
        <v>1</v>
      </c>
      <c r="M1578" s="47">
        <f t="shared" si="1262"/>
        <v>597</v>
      </c>
      <c r="N1578" s="103"/>
      <c r="O1578" s="103">
        <v>100</v>
      </c>
      <c r="P1578" s="103">
        <f t="shared" si="1255"/>
        <v>1</v>
      </c>
      <c r="Q1578" s="103">
        <f t="shared" si="1256"/>
        <v>6</v>
      </c>
      <c r="R1578" s="103" t="str">
        <f t="shared" si="1257"/>
        <v>100.6</v>
      </c>
    </row>
    <row r="1579" spans="1:18" s="10" customFormat="1" ht="56.25" outlineLevel="1">
      <c r="A1579" s="115">
        <f t="shared" si="1266"/>
        <v>598</v>
      </c>
      <c r="B1579" s="146" t="str">
        <f t="shared" si="1267"/>
        <v>100.7</v>
      </c>
      <c r="C1579" s="129" t="s">
        <v>364</v>
      </c>
      <c r="D1579" s="151" t="s">
        <v>47</v>
      </c>
      <c r="E1579" s="119">
        <v>1</v>
      </c>
      <c r="F1579" s="119">
        <v>0</v>
      </c>
      <c r="G1579" s="119">
        <f>E1579*F1579</f>
        <v>0</v>
      </c>
      <c r="H1579" s="119" t="str">
        <f t="shared" si="1260"/>
        <v>vlastní</v>
      </c>
      <c r="J1579" s="47"/>
      <c r="L1579" s="47">
        <f t="shared" si="1261"/>
        <v>1</v>
      </c>
      <c r="M1579" s="47">
        <f t="shared" si="1262"/>
        <v>598</v>
      </c>
      <c r="N1579" s="103"/>
      <c r="O1579" s="103">
        <v>100</v>
      </c>
      <c r="P1579" s="103">
        <f t="shared" si="1255"/>
        <v>1</v>
      </c>
      <c r="Q1579" s="103">
        <f t="shared" si="1256"/>
        <v>7</v>
      </c>
      <c r="R1579" s="103" t="str">
        <f t="shared" si="1257"/>
        <v>100.7</v>
      </c>
    </row>
    <row r="1580" spans="1:18" s="102" customFormat="1" ht="45" outlineLevel="1">
      <c r="A1580" s="154" t="str">
        <f t="shared" ref="A1580" si="1268">IF(L1580=1,M1580,"")</f>
        <v/>
      </c>
      <c r="B1580" s="161"/>
      <c r="C1580" s="120" t="s">
        <v>365</v>
      </c>
      <c r="D1580" s="189"/>
      <c r="E1580" s="209"/>
      <c r="F1580" s="135"/>
      <c r="G1580" s="135"/>
      <c r="H1580" s="135" t="str">
        <f t="shared" si="1260"/>
        <v/>
      </c>
      <c r="J1580" s="103"/>
      <c r="L1580" s="47">
        <f t="shared" si="1261"/>
        <v>0</v>
      </c>
      <c r="M1580" s="47">
        <f t="shared" si="1262"/>
        <v>598</v>
      </c>
      <c r="N1580" s="103"/>
      <c r="O1580" s="103">
        <v>100</v>
      </c>
      <c r="P1580" s="103">
        <f t="shared" si="1255"/>
        <v>0</v>
      </c>
      <c r="Q1580" s="103">
        <f t="shared" si="1256"/>
        <v>7</v>
      </c>
      <c r="R1580" s="103" t="str">
        <f t="shared" si="1257"/>
        <v>100.7</v>
      </c>
    </row>
    <row r="1581" spans="1:18" s="10" customFormat="1" ht="25.5">
      <c r="A1581" s="130" t="s">
        <v>44</v>
      </c>
      <c r="B1581" s="156">
        <v>50</v>
      </c>
      <c r="C1581" s="140" t="s">
        <v>452</v>
      </c>
      <c r="D1581" s="131"/>
      <c r="E1581" s="132"/>
      <c r="F1581" s="133"/>
      <c r="G1581" s="133"/>
      <c r="H1581" s="133" t="str">
        <f t="shared" si="1260"/>
        <v/>
      </c>
      <c r="J1581" s="47"/>
      <c r="L1581" s="47">
        <f t="shared" si="1261"/>
        <v>0</v>
      </c>
      <c r="M1581" s="47">
        <f t="shared" si="1262"/>
        <v>598</v>
      </c>
      <c r="N1581" s="103"/>
      <c r="O1581" s="103">
        <v>100</v>
      </c>
      <c r="P1581" s="103">
        <f t="shared" si="1255"/>
        <v>0</v>
      </c>
      <c r="Q1581" s="103">
        <f t="shared" si="1256"/>
        <v>7</v>
      </c>
      <c r="R1581" s="103" t="str">
        <f t="shared" si="1257"/>
        <v>100.7</v>
      </c>
    </row>
    <row r="1582" spans="1:18" s="10" customFormat="1" ht="33.75" outlineLevel="1">
      <c r="A1582" s="115"/>
      <c r="B1582" s="146"/>
      <c r="C1582" s="129" t="s">
        <v>66</v>
      </c>
      <c r="D1582" s="151"/>
      <c r="E1582" s="118"/>
      <c r="F1582" s="119"/>
      <c r="G1582" s="119"/>
      <c r="H1582" s="119" t="str">
        <f t="shared" si="1260"/>
        <v/>
      </c>
      <c r="J1582" s="47"/>
      <c r="L1582" s="47">
        <f t="shared" si="1261"/>
        <v>0</v>
      </c>
      <c r="M1582" s="47">
        <f t="shared" si="1262"/>
        <v>598</v>
      </c>
      <c r="N1582" s="103"/>
      <c r="O1582" s="103">
        <v>100</v>
      </c>
      <c r="P1582" s="103">
        <f t="shared" si="1255"/>
        <v>0</v>
      </c>
      <c r="Q1582" s="103">
        <f t="shared" si="1256"/>
        <v>7</v>
      </c>
      <c r="R1582" s="103" t="str">
        <f t="shared" si="1257"/>
        <v>100.7</v>
      </c>
    </row>
    <row r="1583" spans="1:18">
      <c r="A1583" s="130" t="s">
        <v>44</v>
      </c>
      <c r="B1583" s="156">
        <v>51</v>
      </c>
      <c r="C1583" s="140" t="s">
        <v>453</v>
      </c>
      <c r="D1583" s="131"/>
      <c r="E1583" s="132"/>
      <c r="F1583" s="133"/>
      <c r="G1583" s="133">
        <f>SUM(G1584)</f>
        <v>0</v>
      </c>
      <c r="H1583" s="133" t="str">
        <f t="shared" si="1260"/>
        <v/>
      </c>
      <c r="J1583" s="47"/>
      <c r="L1583" s="47">
        <f t="shared" si="1261"/>
        <v>0</v>
      </c>
      <c r="M1583" s="47">
        <f t="shared" si="1262"/>
        <v>598</v>
      </c>
      <c r="N1583" s="103"/>
      <c r="O1583" s="103">
        <v>100</v>
      </c>
      <c r="P1583" s="103">
        <f t="shared" si="1255"/>
        <v>0</v>
      </c>
      <c r="Q1583" s="103">
        <f t="shared" si="1256"/>
        <v>7</v>
      </c>
      <c r="R1583" s="103" t="str">
        <f t="shared" si="1257"/>
        <v>100.7</v>
      </c>
    </row>
    <row r="1584" spans="1:18" s="102" customFormat="1" ht="33.75" outlineLevel="1">
      <c r="A1584" s="154">
        <f t="shared" ref="A1584" si="1269">IF(L1584=1,M1584,"")</f>
        <v>599</v>
      </c>
      <c r="B1584" s="161" t="str">
        <f t="shared" ref="B1584" si="1270">IF(P1584=1,R1584,"")</f>
        <v>100.8</v>
      </c>
      <c r="C1584" s="139" t="s">
        <v>366</v>
      </c>
      <c r="D1584" s="210" t="s">
        <v>45</v>
      </c>
      <c r="E1584" s="135">
        <v>20</v>
      </c>
      <c r="F1584" s="135">
        <v>0</v>
      </c>
      <c r="G1584" s="135">
        <f>E1584*F1584</f>
        <v>0</v>
      </c>
      <c r="H1584" s="135" t="str">
        <f t="shared" si="1260"/>
        <v>vlastní</v>
      </c>
      <c r="J1584" s="103"/>
      <c r="L1584" s="47">
        <f t="shared" si="1261"/>
        <v>1</v>
      </c>
      <c r="M1584" s="47">
        <f t="shared" si="1262"/>
        <v>599</v>
      </c>
      <c r="N1584" s="103"/>
      <c r="O1584" s="103">
        <v>100</v>
      </c>
      <c r="P1584" s="103">
        <f t="shared" si="1255"/>
        <v>1</v>
      </c>
      <c r="Q1584" s="103">
        <f t="shared" si="1256"/>
        <v>8</v>
      </c>
      <c r="R1584" s="103" t="str">
        <f t="shared" si="1257"/>
        <v>100.8</v>
      </c>
    </row>
    <row r="1585" spans="1:18">
      <c r="A1585" s="130" t="s">
        <v>44</v>
      </c>
      <c r="B1585" s="156">
        <v>52</v>
      </c>
      <c r="C1585" s="140" t="s">
        <v>454</v>
      </c>
      <c r="D1585" s="131"/>
      <c r="E1585" s="133"/>
      <c r="F1585" s="133"/>
      <c r="G1585" s="133">
        <f>SUM(G1586:G1605)</f>
        <v>0</v>
      </c>
      <c r="H1585" s="133" t="str">
        <f t="shared" si="1260"/>
        <v/>
      </c>
      <c r="J1585" s="47"/>
      <c r="L1585" s="47">
        <f t="shared" si="1261"/>
        <v>0</v>
      </c>
      <c r="M1585" s="47">
        <f t="shared" si="1262"/>
        <v>599</v>
      </c>
      <c r="N1585" s="103"/>
      <c r="O1585" s="103">
        <v>100</v>
      </c>
      <c r="P1585" s="103">
        <f t="shared" si="1255"/>
        <v>0</v>
      </c>
      <c r="Q1585" s="103">
        <f t="shared" si="1256"/>
        <v>8</v>
      </c>
      <c r="R1585" s="103" t="str">
        <f t="shared" si="1257"/>
        <v>100.8</v>
      </c>
    </row>
    <row r="1586" spans="1:18" s="10" customFormat="1" ht="45" outlineLevel="1">
      <c r="A1586" s="115">
        <f t="shared" ref="A1586:A1588" si="1271">IF(L1586=1,M1586,"")</f>
        <v>600</v>
      </c>
      <c r="B1586" s="145" t="str">
        <f t="shared" ref="B1586:B1588" si="1272">IF(P1586=1,R1586,"")</f>
        <v>100.9</v>
      </c>
      <c r="C1586" s="148" t="s">
        <v>341</v>
      </c>
      <c r="D1586" s="127" t="s">
        <v>45</v>
      </c>
      <c r="E1586" s="119">
        <v>5215</v>
      </c>
      <c r="F1586" s="119">
        <v>0</v>
      </c>
      <c r="G1586" s="119">
        <f>E1586*F1586</f>
        <v>0</v>
      </c>
      <c r="H1586" s="119" t="str">
        <f t="shared" si="1260"/>
        <v>vlastní</v>
      </c>
      <c r="J1586" s="47"/>
      <c r="L1586" s="47">
        <f t="shared" si="1261"/>
        <v>1</v>
      </c>
      <c r="M1586" s="47">
        <f t="shared" si="1262"/>
        <v>600</v>
      </c>
      <c r="N1586" s="103"/>
      <c r="O1586" s="103">
        <v>100</v>
      </c>
      <c r="P1586" s="103">
        <f t="shared" si="1255"/>
        <v>1</v>
      </c>
      <c r="Q1586" s="103">
        <f t="shared" si="1256"/>
        <v>9</v>
      </c>
      <c r="R1586" s="103" t="str">
        <f t="shared" si="1257"/>
        <v>100.9</v>
      </c>
    </row>
    <row r="1587" spans="1:18" s="10" customFormat="1" ht="78.75" outlineLevel="1">
      <c r="A1587" s="115" t="str">
        <f t="shared" si="1271"/>
        <v/>
      </c>
      <c r="B1587" s="145" t="str">
        <f t="shared" si="1272"/>
        <v/>
      </c>
      <c r="C1587" s="148" t="s">
        <v>367</v>
      </c>
      <c r="D1587" s="127"/>
      <c r="E1587" s="119"/>
      <c r="F1587" s="119"/>
      <c r="G1587" s="119"/>
      <c r="H1587" s="119" t="str">
        <f t="shared" si="1260"/>
        <v/>
      </c>
      <c r="J1587" s="47"/>
      <c r="L1587" s="47">
        <f t="shared" si="1261"/>
        <v>0</v>
      </c>
      <c r="M1587" s="47">
        <f t="shared" si="1262"/>
        <v>600</v>
      </c>
      <c r="N1587" s="103"/>
      <c r="O1587" s="103">
        <v>100</v>
      </c>
      <c r="P1587" s="103">
        <f t="shared" si="1255"/>
        <v>0</v>
      </c>
      <c r="Q1587" s="103">
        <f t="shared" si="1256"/>
        <v>9</v>
      </c>
      <c r="R1587" s="103" t="str">
        <f t="shared" si="1257"/>
        <v>100.9</v>
      </c>
    </row>
    <row r="1588" spans="1:18" s="10" customFormat="1" ht="22.5" outlineLevel="1">
      <c r="A1588" s="115" t="str">
        <f t="shared" si="1271"/>
        <v/>
      </c>
      <c r="B1588" s="145" t="str">
        <f t="shared" si="1272"/>
        <v/>
      </c>
      <c r="C1588" s="148" t="s">
        <v>464</v>
      </c>
      <c r="D1588" s="127"/>
      <c r="E1588" s="119"/>
      <c r="F1588" s="119"/>
      <c r="G1588" s="119"/>
      <c r="H1588" s="119" t="str">
        <f t="shared" si="1260"/>
        <v/>
      </c>
      <c r="J1588" s="47"/>
      <c r="L1588" s="47">
        <f t="shared" si="1261"/>
        <v>0</v>
      </c>
      <c r="M1588" s="47">
        <f t="shared" si="1262"/>
        <v>600</v>
      </c>
      <c r="N1588" s="103"/>
      <c r="O1588" s="103">
        <v>100</v>
      </c>
      <c r="P1588" s="103">
        <f t="shared" si="1255"/>
        <v>0</v>
      </c>
      <c r="Q1588" s="103">
        <f t="shared" si="1256"/>
        <v>9</v>
      </c>
      <c r="R1588" s="103" t="str">
        <f t="shared" si="1257"/>
        <v>100.9</v>
      </c>
    </row>
    <row r="1589" spans="1:18" s="10" customFormat="1" outlineLevel="1">
      <c r="A1589" s="115"/>
      <c r="B1589" s="145"/>
      <c r="C1589" s="147"/>
      <c r="D1589" s="127"/>
      <c r="E1589" s="119"/>
      <c r="F1589" s="119"/>
      <c r="G1589" s="119"/>
      <c r="H1589" s="119"/>
      <c r="J1589" s="47"/>
      <c r="L1589" s="47">
        <f t="shared" si="1261"/>
        <v>0</v>
      </c>
      <c r="M1589" s="47">
        <f t="shared" si="1262"/>
        <v>600</v>
      </c>
      <c r="N1589" s="103"/>
      <c r="O1589" s="103">
        <v>100</v>
      </c>
      <c r="P1589" s="103">
        <f t="shared" si="1255"/>
        <v>0</v>
      </c>
      <c r="Q1589" s="103">
        <f t="shared" si="1256"/>
        <v>9</v>
      </c>
      <c r="R1589" s="103" t="str">
        <f t="shared" si="1257"/>
        <v>100.9</v>
      </c>
    </row>
    <row r="1590" spans="1:18" s="10" customFormat="1" ht="45" outlineLevel="1">
      <c r="A1590" s="115">
        <f t="shared" ref="A1590:A1593" si="1273">IF(L1590=1,M1590,"")</f>
        <v>601</v>
      </c>
      <c r="B1590" s="145" t="str">
        <f t="shared" ref="B1590:B1593" si="1274">IF(P1590=1,R1590,"")</f>
        <v>100.10</v>
      </c>
      <c r="C1590" s="148" t="s">
        <v>344</v>
      </c>
      <c r="D1590" s="127" t="s">
        <v>45</v>
      </c>
      <c r="E1590" s="119">
        <v>879</v>
      </c>
      <c r="F1590" s="119">
        <v>0</v>
      </c>
      <c r="G1590" s="119">
        <f>E1590*F1590</f>
        <v>0</v>
      </c>
      <c r="H1590" s="119" t="str">
        <f t="shared" ref="H1590:H1593" si="1275">IF(ISBLANK(D1590),"","vlastní")</f>
        <v>vlastní</v>
      </c>
      <c r="J1590" s="47"/>
      <c r="L1590" s="47">
        <f t="shared" si="1261"/>
        <v>1</v>
      </c>
      <c r="M1590" s="47">
        <f t="shared" si="1262"/>
        <v>601</v>
      </c>
      <c r="N1590" s="103"/>
      <c r="O1590" s="103">
        <v>100</v>
      </c>
      <c r="P1590" s="103">
        <f t="shared" si="1255"/>
        <v>1</v>
      </c>
      <c r="Q1590" s="103">
        <f t="shared" si="1256"/>
        <v>10</v>
      </c>
      <c r="R1590" s="103" t="str">
        <f t="shared" si="1257"/>
        <v>100.10</v>
      </c>
    </row>
    <row r="1591" spans="1:18" s="10" customFormat="1" ht="33.75" outlineLevel="1">
      <c r="A1591" s="115"/>
      <c r="B1591" s="145"/>
      <c r="C1591" s="148" t="s">
        <v>345</v>
      </c>
      <c r="D1591" s="127"/>
      <c r="E1591" s="119"/>
      <c r="F1591" s="119"/>
      <c r="G1591" s="119"/>
      <c r="H1591" s="119"/>
      <c r="J1591" s="47"/>
      <c r="L1591" s="47">
        <f t="shared" si="1261"/>
        <v>0</v>
      </c>
      <c r="M1591" s="47">
        <f t="shared" si="1262"/>
        <v>601</v>
      </c>
      <c r="N1591" s="103"/>
      <c r="O1591" s="103">
        <v>100</v>
      </c>
      <c r="P1591" s="103">
        <f t="shared" si="1255"/>
        <v>0</v>
      </c>
      <c r="Q1591" s="103">
        <f t="shared" si="1256"/>
        <v>10</v>
      </c>
      <c r="R1591" s="103" t="str">
        <f t="shared" si="1257"/>
        <v>100.10</v>
      </c>
    </row>
    <row r="1592" spans="1:18" s="10" customFormat="1" ht="56.25" outlineLevel="1">
      <c r="A1592" s="115" t="str">
        <f t="shared" si="1273"/>
        <v/>
      </c>
      <c r="B1592" s="145" t="str">
        <f t="shared" si="1274"/>
        <v/>
      </c>
      <c r="C1592" s="148" t="s">
        <v>465</v>
      </c>
      <c r="D1592" s="127"/>
      <c r="E1592" s="119"/>
      <c r="F1592" s="119"/>
      <c r="G1592" s="119"/>
      <c r="H1592" s="119" t="str">
        <f t="shared" si="1275"/>
        <v/>
      </c>
      <c r="J1592" s="47"/>
      <c r="L1592" s="47">
        <f t="shared" si="1261"/>
        <v>0</v>
      </c>
      <c r="M1592" s="47">
        <f t="shared" si="1262"/>
        <v>601</v>
      </c>
      <c r="N1592" s="103"/>
      <c r="O1592" s="103">
        <v>100</v>
      </c>
      <c r="P1592" s="103">
        <f t="shared" si="1255"/>
        <v>0</v>
      </c>
      <c r="Q1592" s="103">
        <f t="shared" si="1256"/>
        <v>10</v>
      </c>
      <c r="R1592" s="103" t="str">
        <f t="shared" si="1257"/>
        <v>100.10</v>
      </c>
    </row>
    <row r="1593" spans="1:18" s="10" customFormat="1" outlineLevel="1">
      <c r="A1593" s="115" t="str">
        <f t="shared" si="1273"/>
        <v/>
      </c>
      <c r="B1593" s="145" t="str">
        <f t="shared" si="1274"/>
        <v/>
      </c>
      <c r="C1593" s="147"/>
      <c r="D1593" s="127"/>
      <c r="E1593" s="119"/>
      <c r="F1593" s="119"/>
      <c r="G1593" s="119"/>
      <c r="H1593" s="119" t="str">
        <f t="shared" si="1275"/>
        <v/>
      </c>
      <c r="J1593" s="47"/>
      <c r="L1593" s="47">
        <f t="shared" si="1261"/>
        <v>0</v>
      </c>
      <c r="M1593" s="47">
        <f t="shared" si="1262"/>
        <v>601</v>
      </c>
      <c r="N1593" s="103"/>
      <c r="O1593" s="103">
        <v>100</v>
      </c>
      <c r="P1593" s="103">
        <f t="shared" si="1255"/>
        <v>0</v>
      </c>
      <c r="Q1593" s="103">
        <f t="shared" si="1256"/>
        <v>10</v>
      </c>
      <c r="R1593" s="103" t="str">
        <f t="shared" si="1257"/>
        <v>100.10</v>
      </c>
    </row>
    <row r="1594" spans="1:18" s="10" customFormat="1" ht="45" outlineLevel="1">
      <c r="A1594" s="115">
        <f t="shared" ref="A1594:A1601" si="1276">IF(L1594=1,M1594,"")</f>
        <v>602</v>
      </c>
      <c r="B1594" s="145" t="str">
        <f t="shared" ref="B1594:B1601" si="1277">IF(P1594=1,R1594,"")</f>
        <v>100.11</v>
      </c>
      <c r="C1594" s="148" t="s">
        <v>340</v>
      </c>
      <c r="D1594" s="127" t="s">
        <v>45</v>
      </c>
      <c r="E1594" s="119">
        <v>980</v>
      </c>
      <c r="F1594" s="119">
        <v>0</v>
      </c>
      <c r="G1594" s="119">
        <f>E1594*F1594</f>
        <v>0</v>
      </c>
      <c r="H1594" s="119" t="str">
        <f t="shared" si="1260"/>
        <v>vlastní</v>
      </c>
      <c r="J1594" s="47"/>
      <c r="L1594" s="47">
        <f t="shared" si="1261"/>
        <v>1</v>
      </c>
      <c r="M1594" s="47">
        <f t="shared" si="1262"/>
        <v>602</v>
      </c>
      <c r="N1594" s="103"/>
      <c r="O1594" s="103">
        <v>100</v>
      </c>
      <c r="P1594" s="103">
        <f t="shared" si="1255"/>
        <v>1</v>
      </c>
      <c r="Q1594" s="103">
        <f t="shared" si="1256"/>
        <v>11</v>
      </c>
      <c r="R1594" s="103" t="str">
        <f t="shared" si="1257"/>
        <v>100.11</v>
      </c>
    </row>
    <row r="1595" spans="1:18" s="10" customFormat="1" ht="56.25" outlineLevel="1">
      <c r="A1595" s="115" t="str">
        <f t="shared" si="1276"/>
        <v/>
      </c>
      <c r="B1595" s="145" t="str">
        <f t="shared" si="1277"/>
        <v/>
      </c>
      <c r="C1595" s="148" t="s">
        <v>463</v>
      </c>
      <c r="D1595" s="127"/>
      <c r="E1595" s="119"/>
      <c r="F1595" s="119"/>
      <c r="G1595" s="119"/>
      <c r="H1595" s="119" t="str">
        <f t="shared" si="1260"/>
        <v/>
      </c>
      <c r="J1595" s="47"/>
      <c r="L1595" s="47">
        <f t="shared" si="1261"/>
        <v>0</v>
      </c>
      <c r="M1595" s="47">
        <f t="shared" si="1262"/>
        <v>602</v>
      </c>
      <c r="N1595" s="103"/>
      <c r="O1595" s="103">
        <v>100</v>
      </c>
      <c r="P1595" s="103">
        <f t="shared" si="1255"/>
        <v>0</v>
      </c>
      <c r="Q1595" s="103">
        <f t="shared" si="1256"/>
        <v>11</v>
      </c>
      <c r="R1595" s="103" t="str">
        <f t="shared" si="1257"/>
        <v>100.11</v>
      </c>
    </row>
    <row r="1596" spans="1:18" s="10" customFormat="1" outlineLevel="1">
      <c r="A1596" s="115" t="str">
        <f t="shared" si="1276"/>
        <v/>
      </c>
      <c r="B1596" s="145" t="str">
        <f t="shared" si="1277"/>
        <v/>
      </c>
      <c r="C1596" s="147"/>
      <c r="D1596" s="127"/>
      <c r="E1596" s="119"/>
      <c r="F1596" s="119"/>
      <c r="G1596" s="119"/>
      <c r="H1596" s="119" t="str">
        <f t="shared" si="1260"/>
        <v/>
      </c>
      <c r="J1596" s="47"/>
      <c r="L1596" s="47">
        <f t="shared" si="1261"/>
        <v>0</v>
      </c>
      <c r="M1596" s="47">
        <f t="shared" si="1262"/>
        <v>602</v>
      </c>
      <c r="N1596" s="103"/>
      <c r="O1596" s="103">
        <v>100</v>
      </c>
      <c r="P1596" s="103">
        <f t="shared" si="1255"/>
        <v>0</v>
      </c>
      <c r="Q1596" s="103">
        <f t="shared" si="1256"/>
        <v>11</v>
      </c>
      <c r="R1596" s="103" t="str">
        <f t="shared" si="1257"/>
        <v>100.11</v>
      </c>
    </row>
    <row r="1597" spans="1:18" s="10" customFormat="1" outlineLevel="1">
      <c r="A1597" s="115">
        <f t="shared" si="1276"/>
        <v>603</v>
      </c>
      <c r="B1597" s="145" t="str">
        <f t="shared" si="1277"/>
        <v>100.12</v>
      </c>
      <c r="C1597" s="148" t="s">
        <v>67</v>
      </c>
      <c r="D1597" s="127" t="s">
        <v>45</v>
      </c>
      <c r="E1597" s="119">
        <v>980</v>
      </c>
      <c r="F1597" s="119">
        <v>0</v>
      </c>
      <c r="G1597" s="119">
        <f>E1597*F1597</f>
        <v>0</v>
      </c>
      <c r="H1597" s="119" t="str">
        <f t="shared" ref="H1597:H1620" si="1278">IF(ISBLANK(D1597),"","vlastní")</f>
        <v>vlastní</v>
      </c>
      <c r="J1597" s="47"/>
      <c r="L1597" s="47">
        <f t="shared" si="1261"/>
        <v>1</v>
      </c>
      <c r="M1597" s="47">
        <f t="shared" si="1262"/>
        <v>603</v>
      </c>
      <c r="N1597" s="103"/>
      <c r="O1597" s="103">
        <v>100</v>
      </c>
      <c r="P1597" s="103">
        <f t="shared" si="1255"/>
        <v>1</v>
      </c>
      <c r="Q1597" s="103">
        <f t="shared" si="1256"/>
        <v>12</v>
      </c>
      <c r="R1597" s="103" t="str">
        <f t="shared" si="1257"/>
        <v>100.12</v>
      </c>
    </row>
    <row r="1598" spans="1:18" s="10" customFormat="1" ht="33.75" outlineLevel="1">
      <c r="A1598" s="115" t="str">
        <f t="shared" si="1276"/>
        <v/>
      </c>
      <c r="B1598" s="145" t="str">
        <f t="shared" si="1277"/>
        <v/>
      </c>
      <c r="C1598" s="148" t="s">
        <v>68</v>
      </c>
      <c r="D1598" s="127"/>
      <c r="E1598" s="119"/>
      <c r="F1598" s="119"/>
      <c r="G1598" s="119"/>
      <c r="H1598" s="119" t="str">
        <f t="shared" si="1278"/>
        <v/>
      </c>
      <c r="J1598" s="47"/>
      <c r="L1598" s="47">
        <f t="shared" si="1261"/>
        <v>0</v>
      </c>
      <c r="M1598" s="47">
        <f t="shared" si="1262"/>
        <v>603</v>
      </c>
      <c r="N1598" s="103"/>
      <c r="O1598" s="103">
        <v>100</v>
      </c>
      <c r="P1598" s="103">
        <f t="shared" si="1255"/>
        <v>0</v>
      </c>
      <c r="Q1598" s="103">
        <f t="shared" si="1256"/>
        <v>12</v>
      </c>
      <c r="R1598" s="103" t="str">
        <f t="shared" si="1257"/>
        <v>100.12</v>
      </c>
    </row>
    <row r="1599" spans="1:18" s="10" customFormat="1" outlineLevel="1">
      <c r="A1599" s="115" t="str">
        <f t="shared" si="1276"/>
        <v/>
      </c>
      <c r="B1599" s="145" t="str">
        <f t="shared" si="1277"/>
        <v/>
      </c>
      <c r="C1599" s="147"/>
      <c r="D1599" s="128"/>
      <c r="E1599" s="152"/>
      <c r="F1599" s="119"/>
      <c r="G1599" s="119"/>
      <c r="H1599" s="119" t="str">
        <f t="shared" si="1278"/>
        <v/>
      </c>
      <c r="J1599" s="47"/>
      <c r="L1599" s="47">
        <f t="shared" si="1261"/>
        <v>0</v>
      </c>
      <c r="M1599" s="47">
        <f t="shared" si="1262"/>
        <v>603</v>
      </c>
      <c r="N1599" s="103"/>
      <c r="O1599" s="103">
        <v>100</v>
      </c>
      <c r="P1599" s="103">
        <f t="shared" si="1255"/>
        <v>0</v>
      </c>
      <c r="Q1599" s="103">
        <f t="shared" si="1256"/>
        <v>12</v>
      </c>
      <c r="R1599" s="103" t="str">
        <f t="shared" si="1257"/>
        <v>100.12</v>
      </c>
    </row>
    <row r="1600" spans="1:18" s="102" customFormat="1" ht="33.75" outlineLevel="1">
      <c r="A1600" s="115">
        <f t="shared" si="1276"/>
        <v>604</v>
      </c>
      <c r="B1600" s="145" t="str">
        <f t="shared" si="1277"/>
        <v>100.13</v>
      </c>
      <c r="C1600" s="121" t="s">
        <v>342</v>
      </c>
      <c r="D1600" s="138" t="s">
        <v>45</v>
      </c>
      <c r="E1600" s="135">
        <v>142</v>
      </c>
      <c r="F1600" s="135">
        <v>0</v>
      </c>
      <c r="G1600" s="135">
        <f>E1600*F1600</f>
        <v>0</v>
      </c>
      <c r="H1600" s="135" t="str">
        <f t="shared" si="1278"/>
        <v>vlastní</v>
      </c>
      <c r="J1600" s="103"/>
      <c r="L1600" s="47">
        <f t="shared" si="1261"/>
        <v>1</v>
      </c>
      <c r="M1600" s="47">
        <f t="shared" si="1262"/>
        <v>604</v>
      </c>
      <c r="N1600" s="103"/>
      <c r="O1600" s="103">
        <v>100</v>
      </c>
      <c r="P1600" s="103">
        <f t="shared" si="1255"/>
        <v>1</v>
      </c>
      <c r="Q1600" s="103">
        <f t="shared" si="1256"/>
        <v>13</v>
      </c>
      <c r="R1600" s="103" t="str">
        <f t="shared" si="1257"/>
        <v>100.13</v>
      </c>
    </row>
    <row r="1601" spans="1:18" s="10" customFormat="1" ht="45" outlineLevel="1">
      <c r="A1601" s="115" t="str">
        <f t="shared" si="1276"/>
        <v/>
      </c>
      <c r="B1601" s="145" t="str">
        <f t="shared" si="1277"/>
        <v/>
      </c>
      <c r="C1601" s="148" t="s">
        <v>61</v>
      </c>
      <c r="D1601" s="127"/>
      <c r="E1601" s="119"/>
      <c r="F1601" s="119"/>
      <c r="G1601" s="119"/>
      <c r="H1601" s="119" t="str">
        <f t="shared" si="1278"/>
        <v/>
      </c>
      <c r="J1601" s="47"/>
      <c r="L1601" s="47">
        <f t="shared" si="1261"/>
        <v>0</v>
      </c>
      <c r="M1601" s="47">
        <f t="shared" si="1262"/>
        <v>604</v>
      </c>
      <c r="N1601" s="103"/>
      <c r="O1601" s="103">
        <v>100</v>
      </c>
      <c r="P1601" s="103">
        <f t="shared" si="1255"/>
        <v>0</v>
      </c>
      <c r="Q1601" s="103">
        <f t="shared" si="1256"/>
        <v>13</v>
      </c>
      <c r="R1601" s="103" t="str">
        <f t="shared" si="1257"/>
        <v>100.13</v>
      </c>
    </row>
    <row r="1602" spans="1:18" s="10" customFormat="1" outlineLevel="1">
      <c r="A1602" s="115" t="str">
        <f t="shared" ref="A1602:A1604" si="1279">IF(L1602=1,M1602,"")</f>
        <v/>
      </c>
      <c r="B1602" s="145" t="str">
        <f t="shared" ref="B1602:B1604" si="1280">IF(P1602=1,R1602,"")</f>
        <v/>
      </c>
      <c r="C1602" s="147"/>
      <c r="D1602" s="128"/>
      <c r="E1602" s="152"/>
      <c r="F1602" s="119"/>
      <c r="G1602" s="119"/>
      <c r="H1602" s="119" t="str">
        <f t="shared" ref="H1602:H1604" si="1281">IF(ISBLANK(D1602),"","vlastní")</f>
        <v/>
      </c>
      <c r="J1602" s="47"/>
      <c r="L1602" s="47">
        <f t="shared" si="1261"/>
        <v>0</v>
      </c>
      <c r="M1602" s="47">
        <f t="shared" si="1262"/>
        <v>604</v>
      </c>
      <c r="N1602" s="103"/>
      <c r="O1602" s="103">
        <v>100</v>
      </c>
      <c r="P1602" s="103">
        <f t="shared" si="1255"/>
        <v>0</v>
      </c>
      <c r="Q1602" s="103">
        <f t="shared" si="1256"/>
        <v>13</v>
      </c>
      <c r="R1602" s="103" t="str">
        <f t="shared" si="1257"/>
        <v>100.13</v>
      </c>
    </row>
    <row r="1603" spans="1:18" s="102" customFormat="1" ht="33.75" outlineLevel="1">
      <c r="A1603" s="115">
        <f t="shared" si="1279"/>
        <v>605</v>
      </c>
      <c r="B1603" s="145" t="str">
        <f t="shared" si="1280"/>
        <v>100.14</v>
      </c>
      <c r="C1603" s="121" t="s">
        <v>346</v>
      </c>
      <c r="D1603" s="138" t="s">
        <v>45</v>
      </c>
      <c r="E1603" s="135">
        <v>1370</v>
      </c>
      <c r="F1603" s="135">
        <v>0</v>
      </c>
      <c r="G1603" s="135">
        <f>E1603*F1603</f>
        <v>0</v>
      </c>
      <c r="H1603" s="135" t="str">
        <f t="shared" si="1281"/>
        <v>vlastní</v>
      </c>
      <c r="J1603" s="103"/>
      <c r="L1603" s="47">
        <f t="shared" si="1261"/>
        <v>1</v>
      </c>
      <c r="M1603" s="47">
        <f t="shared" si="1262"/>
        <v>605</v>
      </c>
      <c r="N1603" s="103"/>
      <c r="O1603" s="103">
        <v>100</v>
      </c>
      <c r="P1603" s="103">
        <f t="shared" si="1255"/>
        <v>1</v>
      </c>
      <c r="Q1603" s="103">
        <f t="shared" si="1256"/>
        <v>14</v>
      </c>
      <c r="R1603" s="103" t="str">
        <f t="shared" si="1257"/>
        <v>100.14</v>
      </c>
    </row>
    <row r="1604" spans="1:18" s="10" customFormat="1" ht="45" outlineLevel="1">
      <c r="A1604" s="115" t="str">
        <f t="shared" si="1279"/>
        <v/>
      </c>
      <c r="B1604" s="145" t="str">
        <f t="shared" si="1280"/>
        <v/>
      </c>
      <c r="C1604" s="148" t="s">
        <v>466</v>
      </c>
      <c r="D1604" s="127"/>
      <c r="E1604" s="119"/>
      <c r="F1604" s="119"/>
      <c r="G1604" s="119"/>
      <c r="H1604" s="119" t="str">
        <f t="shared" si="1281"/>
        <v/>
      </c>
      <c r="J1604" s="47"/>
      <c r="L1604" s="47">
        <f t="shared" si="1261"/>
        <v>0</v>
      </c>
      <c r="M1604" s="47">
        <f t="shared" si="1262"/>
        <v>605</v>
      </c>
      <c r="N1604" s="103"/>
      <c r="O1604" s="103">
        <v>100</v>
      </c>
      <c r="P1604" s="103">
        <f t="shared" si="1255"/>
        <v>0</v>
      </c>
      <c r="Q1604" s="103">
        <f t="shared" si="1256"/>
        <v>14</v>
      </c>
      <c r="R1604" s="103" t="str">
        <f t="shared" si="1257"/>
        <v>100.14</v>
      </c>
    </row>
    <row r="1605" spans="1:18" outlineLevel="1">
      <c r="A1605" s="115" t="str">
        <f t="shared" ref="A1605" si="1282">IF(L1605=1,M1605,"")</f>
        <v/>
      </c>
      <c r="B1605" s="145" t="str">
        <f t="shared" ref="B1605" si="1283">IF(P1605=1,R1605,"")</f>
        <v/>
      </c>
      <c r="C1605" s="147"/>
      <c r="D1605" s="128"/>
      <c r="E1605" s="152"/>
      <c r="F1605" s="119"/>
      <c r="G1605" s="119"/>
      <c r="H1605" s="119" t="str">
        <f t="shared" si="1278"/>
        <v/>
      </c>
      <c r="J1605" s="47"/>
      <c r="L1605" s="47">
        <f t="shared" si="1261"/>
        <v>0</v>
      </c>
      <c r="M1605" s="47">
        <f t="shared" si="1262"/>
        <v>605</v>
      </c>
      <c r="N1605" s="103"/>
      <c r="O1605" s="103">
        <v>100</v>
      </c>
      <c r="P1605" s="103">
        <f t="shared" si="1255"/>
        <v>0</v>
      </c>
      <c r="Q1605" s="103">
        <f t="shared" si="1256"/>
        <v>14</v>
      </c>
      <c r="R1605" s="103" t="str">
        <f t="shared" si="1257"/>
        <v>100.14</v>
      </c>
    </row>
    <row r="1606" spans="1:18" ht="25.5">
      <c r="A1606" s="130" t="s">
        <v>44</v>
      </c>
      <c r="B1606" s="156">
        <v>53</v>
      </c>
      <c r="C1606" s="140" t="s">
        <v>455</v>
      </c>
      <c r="D1606" s="131"/>
      <c r="E1606" s="133"/>
      <c r="F1606" s="133"/>
      <c r="G1606" s="133">
        <f>SUM(G1607:G1616)</f>
        <v>0</v>
      </c>
      <c r="H1606" s="133" t="str">
        <f t="shared" si="1278"/>
        <v/>
      </c>
      <c r="J1606" s="47"/>
      <c r="L1606" s="47">
        <f t="shared" si="1261"/>
        <v>0</v>
      </c>
      <c r="M1606" s="47">
        <f t="shared" si="1262"/>
        <v>605</v>
      </c>
      <c r="N1606" s="103"/>
      <c r="O1606" s="103">
        <v>100</v>
      </c>
      <c r="P1606" s="103">
        <f t="shared" si="1255"/>
        <v>0</v>
      </c>
      <c r="Q1606" s="103">
        <f t="shared" si="1256"/>
        <v>14</v>
      </c>
      <c r="R1606" s="103" t="str">
        <f t="shared" si="1257"/>
        <v>100.14</v>
      </c>
    </row>
    <row r="1607" spans="1:18" ht="22.5" outlineLevel="1">
      <c r="A1607" s="115" t="str">
        <f t="shared" ref="A1607:A1608" si="1284">IF(L1607=1,M1607,"")</f>
        <v/>
      </c>
      <c r="B1607" s="142" t="str">
        <f t="shared" ref="B1607:B1608" si="1285">IF(P1607=1,R1607,"")</f>
        <v/>
      </c>
      <c r="C1607" s="143" t="s">
        <v>64</v>
      </c>
      <c r="D1607" s="136"/>
      <c r="E1607" s="137"/>
      <c r="F1607" s="119"/>
      <c r="G1607" s="137"/>
      <c r="H1607" s="137" t="str">
        <f t="shared" si="1278"/>
        <v/>
      </c>
      <c r="J1607" s="47"/>
      <c r="L1607" s="47">
        <f t="shared" si="1261"/>
        <v>0</v>
      </c>
      <c r="M1607" s="47">
        <f t="shared" si="1262"/>
        <v>605</v>
      </c>
      <c r="N1607" s="103"/>
      <c r="O1607" s="103">
        <v>100</v>
      </c>
      <c r="P1607" s="103">
        <f t="shared" si="1255"/>
        <v>0</v>
      </c>
      <c r="Q1607" s="103">
        <f t="shared" si="1256"/>
        <v>14</v>
      </c>
      <c r="R1607" s="103" t="str">
        <f t="shared" si="1257"/>
        <v>100.14</v>
      </c>
    </row>
    <row r="1608" spans="1:18" s="10" customFormat="1" outlineLevel="1">
      <c r="A1608" s="115">
        <f t="shared" si="1284"/>
        <v>606</v>
      </c>
      <c r="B1608" s="145" t="str">
        <f t="shared" si="1285"/>
        <v>100.15</v>
      </c>
      <c r="C1608" s="129" t="s">
        <v>62</v>
      </c>
      <c r="D1608" s="127" t="s">
        <v>47</v>
      </c>
      <c r="E1608" s="119">
        <v>1</v>
      </c>
      <c r="F1608" s="119">
        <v>0</v>
      </c>
      <c r="G1608" s="135">
        <f>E1608*F1608</f>
        <v>0</v>
      </c>
      <c r="H1608" s="135" t="str">
        <f t="shared" si="1278"/>
        <v>vlastní</v>
      </c>
      <c r="J1608" s="47"/>
      <c r="L1608" s="47">
        <f t="shared" si="1261"/>
        <v>1</v>
      </c>
      <c r="M1608" s="47">
        <f t="shared" si="1262"/>
        <v>606</v>
      </c>
      <c r="N1608" s="103"/>
      <c r="O1608" s="103">
        <v>100</v>
      </c>
      <c r="P1608" s="103">
        <f t="shared" si="1255"/>
        <v>1</v>
      </c>
      <c r="Q1608" s="103">
        <f t="shared" si="1256"/>
        <v>15</v>
      </c>
      <c r="R1608" s="103" t="str">
        <f t="shared" si="1257"/>
        <v>100.15</v>
      </c>
    </row>
    <row r="1609" spans="1:18" s="10" customFormat="1" outlineLevel="1">
      <c r="A1609" s="115">
        <f t="shared" ref="A1609:A1615" si="1286">IF(L1609=1,M1609,"")</f>
        <v>607</v>
      </c>
      <c r="B1609" s="145" t="str">
        <f t="shared" ref="B1609:B1618" si="1287">IF(P1609=1,R1609,"")</f>
        <v>100.16</v>
      </c>
      <c r="C1609" s="129" t="s">
        <v>53</v>
      </c>
      <c r="D1609" s="127" t="s">
        <v>47</v>
      </c>
      <c r="E1609" s="119">
        <v>1</v>
      </c>
      <c r="F1609" s="119">
        <v>0</v>
      </c>
      <c r="G1609" s="119">
        <f>E1609*F1609</f>
        <v>0</v>
      </c>
      <c r="H1609" s="119" t="str">
        <f t="shared" si="1278"/>
        <v>vlastní</v>
      </c>
      <c r="J1609" s="47"/>
      <c r="L1609" s="47">
        <f t="shared" si="1261"/>
        <v>1</v>
      </c>
      <c r="M1609" s="47">
        <f t="shared" si="1262"/>
        <v>607</v>
      </c>
      <c r="N1609" s="103"/>
      <c r="O1609" s="103">
        <v>100</v>
      </c>
      <c r="P1609" s="103">
        <f t="shared" si="1255"/>
        <v>1</v>
      </c>
      <c r="Q1609" s="103">
        <f t="shared" si="1256"/>
        <v>16</v>
      </c>
      <c r="R1609" s="103" t="str">
        <f t="shared" si="1257"/>
        <v>100.16</v>
      </c>
    </row>
    <row r="1610" spans="1:18" s="10" customFormat="1" outlineLevel="1">
      <c r="A1610" s="115">
        <f t="shared" si="1286"/>
        <v>608</v>
      </c>
      <c r="B1610" s="145" t="str">
        <f t="shared" si="1287"/>
        <v>100.17</v>
      </c>
      <c r="C1610" s="129" t="s">
        <v>48</v>
      </c>
      <c r="D1610" s="127" t="s">
        <v>47</v>
      </c>
      <c r="E1610" s="119">
        <v>1</v>
      </c>
      <c r="F1610" s="119">
        <v>0</v>
      </c>
      <c r="G1610" s="119">
        <f t="shared" ref="G1610:G1611" si="1288">E1610*F1610</f>
        <v>0</v>
      </c>
      <c r="H1610" s="119" t="str">
        <f t="shared" si="1278"/>
        <v>vlastní</v>
      </c>
      <c r="J1610" s="47"/>
      <c r="L1610" s="47">
        <f t="shared" si="1261"/>
        <v>1</v>
      </c>
      <c r="M1610" s="47">
        <f t="shared" si="1262"/>
        <v>608</v>
      </c>
      <c r="N1610" s="103"/>
      <c r="O1610" s="103">
        <v>100</v>
      </c>
      <c r="P1610" s="103">
        <f t="shared" si="1255"/>
        <v>1</v>
      </c>
      <c r="Q1610" s="103">
        <f t="shared" si="1256"/>
        <v>17</v>
      </c>
      <c r="R1610" s="103" t="str">
        <f t="shared" si="1257"/>
        <v>100.17</v>
      </c>
    </row>
    <row r="1611" spans="1:18" s="10" customFormat="1" ht="45" outlineLevel="1">
      <c r="A1611" s="115">
        <f t="shared" ref="A1611" si="1289">IF(L1611=1,M1611,"")</f>
        <v>609</v>
      </c>
      <c r="B1611" s="145" t="str">
        <f t="shared" ref="B1611" si="1290">IF(P1611=1,R1611,"")</f>
        <v>100.18</v>
      </c>
      <c r="C1611" s="192" t="s">
        <v>79</v>
      </c>
      <c r="D1611" s="127" t="s">
        <v>47</v>
      </c>
      <c r="E1611" s="119">
        <v>1</v>
      </c>
      <c r="F1611" s="119">
        <v>0</v>
      </c>
      <c r="G1611" s="119">
        <f t="shared" si="1288"/>
        <v>0</v>
      </c>
      <c r="H1611" s="119" t="str">
        <f t="shared" si="1278"/>
        <v>vlastní</v>
      </c>
      <c r="J1611" s="47"/>
      <c r="L1611" s="47">
        <f t="shared" si="1261"/>
        <v>1</v>
      </c>
      <c r="M1611" s="47">
        <f t="shared" si="1262"/>
        <v>609</v>
      </c>
      <c r="N1611" s="103"/>
      <c r="O1611" s="103">
        <v>100</v>
      </c>
      <c r="P1611" s="103">
        <f t="shared" si="1255"/>
        <v>1</v>
      </c>
      <c r="Q1611" s="103">
        <f t="shared" si="1256"/>
        <v>18</v>
      </c>
      <c r="R1611" s="103" t="str">
        <f t="shared" si="1257"/>
        <v>100.18</v>
      </c>
    </row>
    <row r="1612" spans="1:18" s="10" customFormat="1" ht="22.5" outlineLevel="1">
      <c r="A1612" s="115"/>
      <c r="B1612" s="145"/>
      <c r="C1612" s="192" t="s">
        <v>80</v>
      </c>
      <c r="D1612" s="127"/>
      <c r="E1612" s="119"/>
      <c r="F1612" s="119"/>
      <c r="G1612" s="119"/>
      <c r="H1612" s="119"/>
      <c r="J1612" s="47"/>
      <c r="L1612" s="47">
        <f t="shared" si="1261"/>
        <v>0</v>
      </c>
      <c r="M1612" s="47">
        <f t="shared" si="1262"/>
        <v>609</v>
      </c>
      <c r="N1612" s="103"/>
      <c r="O1612" s="103">
        <v>100</v>
      </c>
      <c r="P1612" s="103">
        <f t="shared" si="1255"/>
        <v>0</v>
      </c>
      <c r="Q1612" s="103">
        <f t="shared" si="1256"/>
        <v>18</v>
      </c>
      <c r="R1612" s="103" t="str">
        <f t="shared" si="1257"/>
        <v>100.18</v>
      </c>
    </row>
    <row r="1613" spans="1:18" s="10" customFormat="1" outlineLevel="1">
      <c r="A1613" s="115">
        <f t="shared" si="1286"/>
        <v>610</v>
      </c>
      <c r="B1613" s="145" t="str">
        <f t="shared" si="1287"/>
        <v>100.19</v>
      </c>
      <c r="C1613" s="129" t="s">
        <v>52</v>
      </c>
      <c r="D1613" s="127" t="s">
        <v>47</v>
      </c>
      <c r="E1613" s="119">
        <v>206</v>
      </c>
      <c r="F1613" s="119">
        <v>0</v>
      </c>
      <c r="G1613" s="119">
        <f t="shared" ref="G1613:G1616" si="1291">E1613*F1613</f>
        <v>0</v>
      </c>
      <c r="H1613" s="119" t="str">
        <f t="shared" si="1278"/>
        <v>vlastní</v>
      </c>
      <c r="J1613" s="47"/>
      <c r="L1613" s="47">
        <f t="shared" si="1261"/>
        <v>1</v>
      </c>
      <c r="M1613" s="47">
        <f t="shared" si="1262"/>
        <v>610</v>
      </c>
      <c r="N1613" s="103"/>
      <c r="O1613" s="103">
        <v>100</v>
      </c>
      <c r="P1613" s="103">
        <f t="shared" si="1255"/>
        <v>1</v>
      </c>
      <c r="Q1613" s="103">
        <f t="shared" si="1256"/>
        <v>19</v>
      </c>
      <c r="R1613" s="103" t="str">
        <f t="shared" si="1257"/>
        <v>100.19</v>
      </c>
    </row>
    <row r="1614" spans="1:18" s="10" customFormat="1" ht="33.75" outlineLevel="1">
      <c r="A1614" s="115">
        <f t="shared" si="1286"/>
        <v>611</v>
      </c>
      <c r="B1614" s="145" t="str">
        <f t="shared" si="1287"/>
        <v>100.20</v>
      </c>
      <c r="C1614" s="192" t="s">
        <v>76</v>
      </c>
      <c r="D1614" s="127" t="s">
        <v>47</v>
      </c>
      <c r="E1614" s="119">
        <v>1</v>
      </c>
      <c r="F1614" s="119">
        <v>0</v>
      </c>
      <c r="G1614" s="119">
        <f t="shared" si="1291"/>
        <v>0</v>
      </c>
      <c r="H1614" s="119" t="str">
        <f t="shared" si="1278"/>
        <v>vlastní</v>
      </c>
      <c r="J1614" s="47"/>
      <c r="L1614" s="47">
        <f t="shared" si="1261"/>
        <v>1</v>
      </c>
      <c r="M1614" s="47">
        <f t="shared" si="1262"/>
        <v>611</v>
      </c>
      <c r="N1614" s="103"/>
      <c r="O1614" s="103">
        <v>100</v>
      </c>
      <c r="P1614" s="103">
        <f t="shared" si="1255"/>
        <v>1</v>
      </c>
      <c r="Q1614" s="103">
        <f t="shared" si="1256"/>
        <v>20</v>
      </c>
      <c r="R1614" s="103" t="str">
        <f t="shared" si="1257"/>
        <v>100.20</v>
      </c>
    </row>
    <row r="1615" spans="1:18" s="10" customFormat="1" ht="33.75" outlineLevel="1">
      <c r="A1615" s="115">
        <f t="shared" si="1286"/>
        <v>612</v>
      </c>
      <c r="B1615" s="145" t="str">
        <f t="shared" si="1287"/>
        <v>100.21</v>
      </c>
      <c r="C1615" s="193" t="s">
        <v>77</v>
      </c>
      <c r="D1615" s="127" t="s">
        <v>47</v>
      </c>
      <c r="E1615" s="119">
        <v>1</v>
      </c>
      <c r="F1615" s="119">
        <v>0</v>
      </c>
      <c r="G1615" s="119">
        <f t="shared" si="1291"/>
        <v>0</v>
      </c>
      <c r="H1615" s="119" t="str">
        <f t="shared" si="1278"/>
        <v>vlastní</v>
      </c>
      <c r="J1615" s="47"/>
      <c r="L1615" s="47">
        <f t="shared" si="1261"/>
        <v>1</v>
      </c>
      <c r="M1615" s="47">
        <f t="shared" si="1262"/>
        <v>612</v>
      </c>
      <c r="N1615" s="103"/>
      <c r="O1615" s="103">
        <v>100</v>
      </c>
      <c r="P1615" s="103">
        <f t="shared" si="1255"/>
        <v>1</v>
      </c>
      <c r="Q1615" s="103">
        <f t="shared" si="1256"/>
        <v>21</v>
      </c>
      <c r="R1615" s="103" t="str">
        <f t="shared" si="1257"/>
        <v>100.21</v>
      </c>
    </row>
    <row r="1616" spans="1:18" s="10" customFormat="1" ht="22.5" outlineLevel="1">
      <c r="A1616" s="115">
        <f t="shared" ref="A1616" si="1292">IF(L1616=1,M1616,"")</f>
        <v>613</v>
      </c>
      <c r="B1616" s="145" t="str">
        <f t="shared" ref="B1616" si="1293">IF(P1616=1,R1616,"")</f>
        <v>101.22</v>
      </c>
      <c r="C1616" s="193" t="s">
        <v>460</v>
      </c>
      <c r="D1616" s="117" t="s">
        <v>47</v>
      </c>
      <c r="E1616" s="119">
        <v>1</v>
      </c>
      <c r="F1616" s="119">
        <v>0</v>
      </c>
      <c r="G1616" s="119">
        <f t="shared" si="1291"/>
        <v>0</v>
      </c>
      <c r="H1616" s="119" t="str">
        <f t="shared" si="1278"/>
        <v>vlastní</v>
      </c>
      <c r="J1616" s="47"/>
      <c r="L1616" s="47">
        <f t="shared" si="1261"/>
        <v>1</v>
      </c>
      <c r="M1616" s="47">
        <f t="shared" si="1262"/>
        <v>613</v>
      </c>
      <c r="N1616" s="103"/>
      <c r="O1616" s="103">
        <v>101</v>
      </c>
      <c r="P1616" s="103">
        <f t="shared" ref="P1616:P1620" si="1294">IF(ISTEXT(D1616),1,0)</f>
        <v>1</v>
      </c>
      <c r="Q1616" s="103">
        <f t="shared" ref="Q1616:Q1620" si="1295">P1616+Q1615</f>
        <v>22</v>
      </c>
      <c r="R1616" s="103" t="str">
        <f t="shared" ref="R1616:R1620" si="1296">CONCATENATE(O1616,".",Q1616)</f>
        <v>101.22</v>
      </c>
    </row>
    <row r="1617" spans="1:18" s="190" customFormat="1">
      <c r="A1617" s="196" t="s">
        <v>44</v>
      </c>
      <c r="B1617" s="197">
        <v>54</v>
      </c>
      <c r="C1617" s="198" t="s">
        <v>456</v>
      </c>
      <c r="D1617" s="199"/>
      <c r="E1617" s="200"/>
      <c r="F1617" s="200"/>
      <c r="G1617" s="200">
        <f>SUM(G1618:G1618)</f>
        <v>0</v>
      </c>
      <c r="H1617" s="200" t="str">
        <f t="shared" si="1278"/>
        <v/>
      </c>
      <c r="J1617" s="103"/>
      <c r="L1617" s="47">
        <f t="shared" si="1261"/>
        <v>0</v>
      </c>
      <c r="M1617" s="47">
        <f t="shared" si="1262"/>
        <v>613</v>
      </c>
      <c r="N1617" s="103"/>
      <c r="O1617" s="103">
        <v>102</v>
      </c>
      <c r="P1617" s="103">
        <f t="shared" si="1294"/>
        <v>0</v>
      </c>
      <c r="Q1617" s="103">
        <f t="shared" si="1295"/>
        <v>22</v>
      </c>
      <c r="R1617" s="103" t="str">
        <f t="shared" si="1296"/>
        <v>102.22</v>
      </c>
    </row>
    <row r="1618" spans="1:18" s="190" customFormat="1" outlineLevel="1">
      <c r="A1618" s="194">
        <f t="shared" ref="A1618" si="1297">IF(L1618=1,M1618,"")</f>
        <v>614</v>
      </c>
      <c r="B1618" s="195" t="str">
        <f t="shared" si="1287"/>
        <v>103.23</v>
      </c>
      <c r="C1618" s="139" t="s">
        <v>475</v>
      </c>
      <c r="D1618" s="138" t="s">
        <v>47</v>
      </c>
      <c r="E1618" s="135">
        <v>1</v>
      </c>
      <c r="F1618" s="135">
        <v>0</v>
      </c>
      <c r="G1618" s="135">
        <f t="shared" ref="G1618" si="1298">E1618*F1618</f>
        <v>0</v>
      </c>
      <c r="H1618" s="119" t="str">
        <f t="shared" si="1278"/>
        <v>vlastní</v>
      </c>
      <c r="J1618" s="103"/>
      <c r="L1618" s="47">
        <f t="shared" si="1261"/>
        <v>1</v>
      </c>
      <c r="M1618" s="47">
        <f t="shared" si="1262"/>
        <v>614</v>
      </c>
      <c r="N1618" s="103"/>
      <c r="O1618" s="103">
        <v>103</v>
      </c>
      <c r="P1618" s="103">
        <f t="shared" si="1294"/>
        <v>1</v>
      </c>
      <c r="Q1618" s="103">
        <f t="shared" si="1295"/>
        <v>23</v>
      </c>
      <c r="R1618" s="103" t="str">
        <f t="shared" si="1296"/>
        <v>103.23</v>
      </c>
    </row>
    <row r="1619" spans="1:18" s="190" customFormat="1">
      <c r="A1619" s="196" t="s">
        <v>44</v>
      </c>
      <c r="B1619" s="197">
        <v>55</v>
      </c>
      <c r="C1619" s="198" t="s">
        <v>457</v>
      </c>
      <c r="D1619" s="199"/>
      <c r="E1619" s="200"/>
      <c r="F1619" s="200"/>
      <c r="G1619" s="200">
        <f>SUM(G1620:G1620)</f>
        <v>0</v>
      </c>
      <c r="H1619" s="200" t="str">
        <f t="shared" ref="H1619" si="1299">IF(ISBLANK(D1619),"","vlastní")</f>
        <v/>
      </c>
      <c r="J1619" s="103"/>
      <c r="L1619" s="47">
        <f t="shared" si="1261"/>
        <v>0</v>
      </c>
      <c r="M1619" s="47">
        <f t="shared" si="1262"/>
        <v>614</v>
      </c>
      <c r="N1619" s="103"/>
      <c r="O1619" s="103">
        <v>104</v>
      </c>
      <c r="P1619" s="103">
        <f t="shared" si="1294"/>
        <v>0</v>
      </c>
      <c r="Q1619" s="103">
        <f t="shared" si="1295"/>
        <v>23</v>
      </c>
      <c r="R1619" s="103" t="str">
        <f t="shared" si="1296"/>
        <v>104.23</v>
      </c>
    </row>
    <row r="1620" spans="1:18" s="190" customFormat="1" outlineLevel="2">
      <c r="A1620" s="194">
        <f t="shared" ref="A1620" si="1300">IF(L1620=1,M1620,"")</f>
        <v>615</v>
      </c>
      <c r="B1620" s="195" t="str">
        <f t="shared" ref="B1620" si="1301">IF(P1620=1,R1620,"")</f>
        <v>105.24</v>
      </c>
      <c r="C1620" s="139" t="s">
        <v>78</v>
      </c>
      <c r="D1620" s="138" t="s">
        <v>47</v>
      </c>
      <c r="E1620" s="135">
        <v>1</v>
      </c>
      <c r="F1620" s="135">
        <v>0</v>
      </c>
      <c r="G1620" s="135">
        <f t="shared" ref="G1620" si="1302">E1620*F1620</f>
        <v>0</v>
      </c>
      <c r="H1620" s="119" t="str">
        <f t="shared" si="1278"/>
        <v>vlastní</v>
      </c>
      <c r="J1620" s="103"/>
      <c r="L1620" s="47">
        <f t="shared" si="1261"/>
        <v>1</v>
      </c>
      <c r="M1620" s="47">
        <f t="shared" si="1262"/>
        <v>615</v>
      </c>
      <c r="N1620" s="103"/>
      <c r="O1620" s="103">
        <v>105</v>
      </c>
      <c r="P1620" s="103">
        <f t="shared" si="1294"/>
        <v>1</v>
      </c>
      <c r="Q1620" s="103">
        <f t="shared" si="1295"/>
        <v>24</v>
      </c>
      <c r="R1620" s="103" t="str">
        <f t="shared" si="1296"/>
        <v>105.24</v>
      </c>
    </row>
    <row r="1621" spans="1:18" s="10" customFormat="1" ht="13.5" thickBot="1">
      <c r="A1621" s="149"/>
      <c r="B1621" s="150"/>
      <c r="C1621" s="125" t="s">
        <v>458</v>
      </c>
      <c r="D1621" s="127"/>
      <c r="E1621" s="118"/>
      <c r="F1621" s="119"/>
      <c r="G1621" s="119"/>
      <c r="H1621" s="119"/>
      <c r="L1621" s="103"/>
      <c r="M1621" s="103"/>
      <c r="N1621" s="47"/>
      <c r="O1621" s="47"/>
      <c r="P1621" s="47"/>
      <c r="Q1621" s="47"/>
      <c r="R1621" s="47"/>
    </row>
    <row r="1622" spans="1:18" s="10" customFormat="1" ht="21" customHeight="1" thickBot="1">
      <c r="A1622" s="218"/>
      <c r="B1622" s="219" t="s">
        <v>474</v>
      </c>
      <c r="C1622" s="220"/>
      <c r="D1622" s="221"/>
      <c r="E1622" s="222"/>
      <c r="F1622" s="223"/>
      <c r="G1622" s="224">
        <f>G7+G115+G174+G235+G299+G389+G486+G557+G612+G672+G759+G838+G902+G1013+G1071+G1093+G1109+G1127+G1158+G1185+G1200+G1218+G1239+G1269+G1299+G1318+G1340+G1365+G1384+G1391+G1411+G1427+G1434+G1454+G1470+G1479+G1488+G1497+G1506+G1515+G1524+G1533+G1542+G1551+G1560+G1569+G1571+G1573+G1577+G1583+G1585+G1606+G1617+G1619</f>
        <v>0</v>
      </c>
      <c r="H1622" s="225"/>
      <c r="L1622" s="103"/>
      <c r="M1622" s="103"/>
      <c r="N1622" s="47"/>
      <c r="O1622" s="47"/>
      <c r="P1622" s="47"/>
      <c r="Q1622" s="47"/>
      <c r="R1622" s="47"/>
    </row>
    <row r="1623" spans="1:18" s="10" customFormat="1">
      <c r="A1623" s="149"/>
      <c r="B1623" s="150"/>
      <c r="C1623" s="125"/>
      <c r="D1623" s="127"/>
      <c r="E1623" s="118"/>
      <c r="F1623" s="119"/>
      <c r="G1623" s="119"/>
      <c r="H1623" s="119"/>
      <c r="L1623" s="103"/>
      <c r="M1623" s="103"/>
      <c r="N1623" s="47"/>
      <c r="O1623" s="47"/>
      <c r="P1623" s="47"/>
      <c r="Q1623" s="47"/>
      <c r="R1623" s="47"/>
    </row>
    <row r="1624" spans="1:18" s="10" customFormat="1">
      <c r="A1624" s="149"/>
      <c r="B1624" s="150"/>
      <c r="C1624" s="126" t="s">
        <v>448</v>
      </c>
      <c r="D1624" s="127"/>
      <c r="E1624" s="118"/>
      <c r="F1624" s="119"/>
      <c r="G1624" s="119"/>
      <c r="H1624" s="119"/>
      <c r="L1624" s="103"/>
      <c r="M1624" s="103"/>
      <c r="N1624" s="47"/>
      <c r="O1624" s="47"/>
      <c r="P1624" s="47"/>
      <c r="Q1624" s="47"/>
      <c r="R1624" s="47"/>
    </row>
    <row r="1625" spans="1:18" s="10" customFormat="1">
      <c r="A1625" s="149"/>
      <c r="B1625" s="150"/>
      <c r="C1625" s="126" t="s">
        <v>480</v>
      </c>
      <c r="D1625" s="127"/>
      <c r="E1625" s="118"/>
      <c r="F1625" s="119"/>
      <c r="G1625" s="119"/>
      <c r="H1625" s="119"/>
      <c r="L1625" s="103"/>
      <c r="M1625" s="103"/>
      <c r="N1625" s="47"/>
      <c r="O1625" s="47"/>
      <c r="P1625" s="47"/>
      <c r="Q1625" s="47"/>
      <c r="R1625" s="47"/>
    </row>
    <row r="1626" spans="1:18" s="10" customFormat="1">
      <c r="A1626" s="149"/>
      <c r="B1626" s="150"/>
      <c r="C1626" s="126" t="s">
        <v>481</v>
      </c>
      <c r="D1626" s="127"/>
      <c r="E1626" s="118"/>
      <c r="F1626" s="119"/>
      <c r="G1626" s="119"/>
      <c r="H1626" s="119"/>
      <c r="L1626" s="103"/>
      <c r="M1626" s="103"/>
      <c r="N1626" s="47"/>
      <c r="O1626" s="47"/>
      <c r="P1626" s="47"/>
      <c r="Q1626" s="47"/>
      <c r="R1626" s="47"/>
    </row>
    <row r="1627" spans="1:18" s="10" customFormat="1">
      <c r="A1627" s="149"/>
      <c r="B1627" s="150"/>
      <c r="C1627" s="126" t="s">
        <v>482</v>
      </c>
      <c r="D1627" s="127"/>
      <c r="E1627" s="118"/>
      <c r="F1627" s="119"/>
      <c r="G1627" s="119"/>
      <c r="H1627" s="119"/>
      <c r="L1627" s="103"/>
      <c r="M1627" s="103"/>
      <c r="N1627" s="47"/>
      <c r="O1627" s="47"/>
      <c r="P1627" s="47"/>
      <c r="Q1627" s="47"/>
      <c r="R1627" s="47"/>
    </row>
    <row r="1628" spans="1:18" s="10" customFormat="1" ht="22.5">
      <c r="A1628" s="149"/>
      <c r="B1628" s="150"/>
      <c r="C1628" s="126" t="s">
        <v>483</v>
      </c>
      <c r="D1628" s="127"/>
      <c r="E1628" s="118"/>
      <c r="F1628" s="119"/>
      <c r="G1628" s="119"/>
      <c r="H1628" s="119"/>
      <c r="L1628" s="103"/>
      <c r="M1628" s="103"/>
      <c r="N1628" s="47"/>
      <c r="O1628" s="47"/>
      <c r="P1628" s="47"/>
      <c r="Q1628" s="47"/>
      <c r="R1628" s="47"/>
    </row>
    <row r="1629" spans="1:18" s="10" customFormat="1">
      <c r="A1629" s="149"/>
      <c r="B1629" s="150"/>
      <c r="C1629" s="126" t="s">
        <v>484</v>
      </c>
      <c r="D1629" s="127"/>
      <c r="E1629" s="118"/>
      <c r="F1629" s="119"/>
      <c r="G1629" s="119"/>
      <c r="H1629" s="119"/>
      <c r="L1629" s="103"/>
      <c r="M1629" s="103"/>
      <c r="N1629" s="47"/>
      <c r="O1629" s="47"/>
      <c r="P1629" s="47"/>
      <c r="Q1629" s="47"/>
      <c r="R1629" s="47"/>
    </row>
    <row r="1630" spans="1:18" s="10" customFormat="1">
      <c r="A1630" s="149"/>
      <c r="B1630" s="150"/>
      <c r="C1630" s="126" t="s">
        <v>485</v>
      </c>
      <c r="D1630" s="127"/>
      <c r="E1630" s="118"/>
      <c r="F1630" s="119"/>
      <c r="G1630" s="119"/>
      <c r="H1630" s="119"/>
      <c r="L1630" s="103"/>
      <c r="M1630" s="103"/>
      <c r="N1630" s="47"/>
      <c r="O1630" s="47"/>
      <c r="P1630" s="47"/>
      <c r="Q1630" s="47"/>
      <c r="R1630" s="47"/>
    </row>
    <row r="1631" spans="1:18" s="10" customFormat="1">
      <c r="A1631" s="149"/>
      <c r="B1631" s="150"/>
      <c r="C1631" s="126" t="s">
        <v>486</v>
      </c>
      <c r="D1631" s="127"/>
      <c r="E1631" s="118"/>
      <c r="F1631" s="119"/>
      <c r="G1631" s="119"/>
      <c r="H1631" s="119"/>
      <c r="L1631" s="103"/>
      <c r="M1631" s="103"/>
      <c r="N1631" s="47"/>
      <c r="O1631" s="47"/>
      <c r="P1631" s="47"/>
      <c r="Q1631" s="47"/>
      <c r="R1631" s="47"/>
    </row>
    <row r="1632" spans="1:18" s="10" customFormat="1">
      <c r="A1632" s="149"/>
      <c r="B1632" s="150"/>
      <c r="C1632" s="126" t="s">
        <v>487</v>
      </c>
      <c r="D1632" s="127"/>
      <c r="E1632" s="118"/>
      <c r="F1632" s="119"/>
      <c r="G1632" s="119"/>
      <c r="H1632" s="119"/>
      <c r="L1632" s="103"/>
      <c r="M1632" s="103"/>
      <c r="N1632" s="47"/>
      <c r="O1632" s="47"/>
      <c r="P1632" s="47"/>
      <c r="Q1632" s="47"/>
      <c r="R1632" s="47"/>
    </row>
    <row r="1633" spans="1:18" s="10" customFormat="1" ht="22.5">
      <c r="A1633" s="149"/>
      <c r="B1633" s="150"/>
      <c r="C1633" s="126" t="s">
        <v>488</v>
      </c>
      <c r="D1633" s="127"/>
      <c r="E1633" s="118"/>
      <c r="F1633" s="119"/>
      <c r="G1633" s="119"/>
      <c r="H1633" s="119"/>
      <c r="L1633" s="103"/>
      <c r="M1633" s="103"/>
      <c r="N1633" s="47"/>
      <c r="O1633" s="47"/>
      <c r="P1633" s="47"/>
      <c r="Q1633" s="47"/>
      <c r="R1633" s="47"/>
    </row>
    <row r="1634" spans="1:18" s="10" customFormat="1" ht="22.5">
      <c r="A1634" s="149"/>
      <c r="B1634" s="150"/>
      <c r="C1634" s="126" t="s">
        <v>489</v>
      </c>
      <c r="D1634" s="127"/>
      <c r="E1634" s="118"/>
      <c r="F1634" s="119"/>
      <c r="G1634" s="119"/>
      <c r="H1634" s="119"/>
      <c r="L1634" s="103"/>
      <c r="M1634" s="103"/>
      <c r="N1634" s="47"/>
      <c r="O1634" s="47"/>
      <c r="P1634" s="47"/>
      <c r="Q1634" s="47"/>
      <c r="R1634" s="47"/>
    </row>
    <row r="1635" spans="1:18" s="10" customFormat="1" ht="22.5">
      <c r="A1635" s="149"/>
      <c r="B1635" s="150"/>
      <c r="C1635" s="126" t="s">
        <v>490</v>
      </c>
      <c r="D1635" s="127"/>
      <c r="E1635" s="118"/>
      <c r="F1635" s="119"/>
      <c r="G1635" s="119"/>
      <c r="H1635" s="119"/>
      <c r="L1635" s="103"/>
      <c r="M1635" s="103"/>
      <c r="N1635" s="47"/>
      <c r="O1635" s="47"/>
      <c r="P1635" s="47"/>
      <c r="Q1635" s="47"/>
      <c r="R1635" s="47"/>
    </row>
    <row r="1636" spans="1:18" s="10" customFormat="1" ht="22.5">
      <c r="A1636" s="149"/>
      <c r="B1636" s="150"/>
      <c r="C1636" s="126" t="s">
        <v>491</v>
      </c>
      <c r="D1636" s="127"/>
      <c r="E1636" s="118"/>
      <c r="F1636" s="119"/>
      <c r="G1636" s="119"/>
      <c r="H1636" s="119"/>
      <c r="L1636" s="103"/>
      <c r="M1636" s="103"/>
      <c r="N1636" s="47"/>
      <c r="O1636" s="47"/>
      <c r="P1636" s="47"/>
      <c r="Q1636" s="47"/>
      <c r="R1636" s="47"/>
    </row>
    <row r="1637" spans="1:18" s="10" customFormat="1" ht="22.5">
      <c r="A1637" s="149"/>
      <c r="B1637" s="150"/>
      <c r="C1637" s="126" t="s">
        <v>492</v>
      </c>
      <c r="D1637" s="127"/>
      <c r="E1637" s="118"/>
      <c r="F1637" s="119"/>
      <c r="G1637" s="119"/>
      <c r="H1637" s="119"/>
      <c r="L1637" s="103"/>
      <c r="M1637" s="103"/>
      <c r="N1637" s="47"/>
      <c r="O1637" s="47"/>
      <c r="P1637" s="47"/>
      <c r="Q1637" s="47"/>
      <c r="R1637" s="47"/>
    </row>
    <row r="1638" spans="1:18" s="10" customFormat="1" ht="22.5">
      <c r="A1638" s="149"/>
      <c r="B1638" s="150"/>
      <c r="C1638" s="126" t="s">
        <v>493</v>
      </c>
      <c r="D1638" s="127"/>
      <c r="E1638" s="118"/>
      <c r="F1638" s="119"/>
      <c r="G1638" s="119"/>
      <c r="H1638" s="119"/>
      <c r="L1638" s="103"/>
      <c r="M1638" s="103"/>
      <c r="N1638" s="47"/>
      <c r="O1638" s="47"/>
      <c r="P1638" s="47"/>
      <c r="Q1638" s="47"/>
      <c r="R1638" s="47"/>
    </row>
    <row r="1639" spans="1:18" s="10" customFormat="1" ht="22.5">
      <c r="A1639" s="149"/>
      <c r="B1639" s="150"/>
      <c r="C1639" s="126" t="s">
        <v>494</v>
      </c>
      <c r="D1639" s="127"/>
      <c r="E1639" s="118"/>
      <c r="F1639" s="119"/>
      <c r="G1639" s="119"/>
      <c r="H1639" s="119"/>
      <c r="L1639" s="103"/>
      <c r="M1639" s="103"/>
      <c r="N1639" s="47"/>
      <c r="O1639" s="47"/>
      <c r="P1639" s="47"/>
      <c r="Q1639" s="47"/>
      <c r="R1639" s="47"/>
    </row>
    <row r="1640" spans="1:18" s="10" customFormat="1" ht="22.5">
      <c r="A1640" s="149"/>
      <c r="B1640" s="150"/>
      <c r="C1640" s="126" t="s">
        <v>495</v>
      </c>
      <c r="D1640" s="127"/>
      <c r="E1640" s="118"/>
      <c r="F1640" s="119"/>
      <c r="G1640" s="119"/>
      <c r="H1640" s="119"/>
      <c r="L1640" s="103"/>
      <c r="M1640" s="103"/>
      <c r="N1640" s="47"/>
      <c r="O1640" s="47"/>
      <c r="P1640" s="47"/>
      <c r="Q1640" s="47"/>
      <c r="R1640" s="47"/>
    </row>
    <row r="1641" spans="1:18" s="10" customFormat="1">
      <c r="A1641" s="149"/>
      <c r="B1641" s="150"/>
      <c r="C1641" s="126" t="s">
        <v>496</v>
      </c>
      <c r="D1641" s="127"/>
      <c r="E1641" s="118"/>
      <c r="F1641" s="119"/>
      <c r="G1641" s="119"/>
      <c r="H1641" s="119"/>
      <c r="L1641" s="103"/>
      <c r="M1641" s="103"/>
      <c r="N1641" s="47"/>
      <c r="O1641" s="47"/>
      <c r="P1641" s="47"/>
      <c r="Q1641" s="47"/>
      <c r="R1641" s="47"/>
    </row>
    <row r="1642" spans="1:18" s="10" customFormat="1" ht="22.5">
      <c r="A1642" s="149"/>
      <c r="B1642" s="150"/>
      <c r="C1642" s="126" t="s">
        <v>497</v>
      </c>
      <c r="D1642" s="127"/>
      <c r="E1642" s="118"/>
      <c r="F1642" s="119"/>
      <c r="G1642" s="119"/>
      <c r="H1642" s="119"/>
      <c r="L1642" s="103"/>
      <c r="M1642" s="103"/>
      <c r="N1642" s="47"/>
      <c r="O1642" s="47"/>
      <c r="P1642" s="47"/>
      <c r="Q1642" s="47"/>
      <c r="R1642" s="47"/>
    </row>
    <row r="1643" spans="1:18" s="10" customFormat="1">
      <c r="A1643" s="149"/>
      <c r="B1643" s="150"/>
      <c r="C1643" s="126"/>
      <c r="D1643" s="127"/>
      <c r="E1643" s="118"/>
      <c r="F1643" s="119"/>
      <c r="G1643" s="119"/>
      <c r="H1643" s="119"/>
      <c r="L1643" s="103"/>
      <c r="M1643" s="103"/>
      <c r="N1643" s="47"/>
      <c r="O1643" s="47"/>
      <c r="P1643" s="47"/>
      <c r="Q1643" s="47"/>
      <c r="R1643" s="47"/>
    </row>
    <row r="1644" spans="1:18" s="10" customFormat="1" ht="33.75">
      <c r="A1644" s="149"/>
      <c r="B1644" s="150"/>
      <c r="C1644" s="227" t="s">
        <v>476</v>
      </c>
      <c r="D1644" s="127"/>
      <c r="E1644" s="118"/>
      <c r="F1644" s="119"/>
      <c r="G1644" s="119"/>
      <c r="H1644" s="119"/>
      <c r="L1644" s="103"/>
      <c r="M1644" s="103"/>
      <c r="N1644" s="47"/>
      <c r="O1644" s="47"/>
      <c r="P1644" s="47"/>
      <c r="Q1644" s="47"/>
      <c r="R1644" s="47"/>
    </row>
    <row r="1645" spans="1:18" s="10" customFormat="1">
      <c r="A1645" s="149"/>
      <c r="B1645" s="150"/>
      <c r="C1645" s="228"/>
      <c r="D1645" s="127"/>
      <c r="E1645" s="118"/>
      <c r="F1645" s="119"/>
      <c r="G1645" s="119"/>
      <c r="H1645" s="119"/>
      <c r="L1645" s="103"/>
      <c r="M1645" s="103"/>
      <c r="N1645" s="47"/>
      <c r="O1645" s="47"/>
      <c r="P1645" s="47"/>
      <c r="Q1645" s="47"/>
      <c r="R1645" s="47"/>
    </row>
    <row r="1646" spans="1:18">
      <c r="A1646" s="149"/>
      <c r="B1646" s="150"/>
      <c r="C1646" s="227" t="s">
        <v>477</v>
      </c>
      <c r="D1646" s="127"/>
      <c r="E1646" s="230"/>
      <c r="F1646" s="119"/>
      <c r="G1646" s="119"/>
      <c r="H1646" s="119"/>
      <c r="L1646" s="47"/>
      <c r="M1646" s="47"/>
      <c r="N1646" s="47"/>
      <c r="O1646" s="47"/>
    </row>
    <row r="1647" spans="1:18">
      <c r="D1647" s="110"/>
      <c r="L1647" s="47"/>
      <c r="M1647" s="47"/>
      <c r="N1647" s="47"/>
      <c r="O1647" s="47"/>
    </row>
    <row r="1648" spans="1:18">
      <c r="D1648" s="110"/>
      <c r="L1648" s="47"/>
      <c r="M1648" s="47"/>
      <c r="N1648" s="47"/>
      <c r="O1648" s="47"/>
    </row>
    <row r="1649" spans="4:4">
      <c r="D1649" s="110"/>
    </row>
    <row r="1650" spans="4:4">
      <c r="D1650" s="110"/>
    </row>
    <row r="1651" spans="4:4">
      <c r="D1651" s="110"/>
    </row>
    <row r="1652" spans="4:4">
      <c r="D1652" s="110"/>
    </row>
    <row r="1653" spans="4:4">
      <c r="D1653" s="110"/>
    </row>
    <row r="1654" spans="4:4">
      <c r="D1654" s="110"/>
    </row>
    <row r="1655" spans="4:4">
      <c r="D1655" s="110"/>
    </row>
    <row r="1656" spans="4:4">
      <c r="D1656" s="110"/>
    </row>
    <row r="1657" spans="4:4">
      <c r="D1657" s="110"/>
    </row>
    <row r="1658" spans="4:4">
      <c r="D1658" s="110"/>
    </row>
    <row r="1659" spans="4:4">
      <c r="D1659" s="110"/>
    </row>
    <row r="1660" spans="4:4">
      <c r="D1660" s="110"/>
    </row>
    <row r="1661" spans="4:4">
      <c r="D1661" s="110"/>
    </row>
    <row r="1662" spans="4:4">
      <c r="D1662" s="110"/>
    </row>
    <row r="1663" spans="4:4">
      <c r="D1663" s="110"/>
    </row>
    <row r="1664" spans="4:4">
      <c r="D1664" s="110"/>
    </row>
    <row r="1665" spans="4:4">
      <c r="D1665" s="110"/>
    </row>
    <row r="1666" spans="4:4">
      <c r="D1666" s="110"/>
    </row>
    <row r="1667" spans="4:4">
      <c r="D1667" s="110"/>
    </row>
    <row r="1668" spans="4:4">
      <c r="D1668" s="110"/>
    </row>
    <row r="1669" spans="4:4">
      <c r="D1669" s="110"/>
    </row>
    <row r="1670" spans="4:4">
      <c r="D1670" s="110"/>
    </row>
    <row r="1671" spans="4:4">
      <c r="D1671" s="110"/>
    </row>
    <row r="1672" spans="4:4">
      <c r="D1672" s="110"/>
    </row>
    <row r="1673" spans="4:4">
      <c r="D1673" s="110"/>
    </row>
    <row r="1674" spans="4:4">
      <c r="D1674" s="110"/>
    </row>
    <row r="1675" spans="4:4">
      <c r="D1675" s="110"/>
    </row>
    <row r="1676" spans="4:4">
      <c r="D1676" s="110"/>
    </row>
    <row r="1677" spans="4:4">
      <c r="D1677" s="110"/>
    </row>
    <row r="1678" spans="4:4">
      <c r="D1678" s="110"/>
    </row>
    <row r="1679" spans="4:4">
      <c r="D1679" s="110"/>
    </row>
    <row r="1680" spans="4:4">
      <c r="D1680" s="110"/>
    </row>
    <row r="1681" spans="4:4">
      <c r="D1681" s="110"/>
    </row>
    <row r="1682" spans="4:4">
      <c r="D1682" s="110"/>
    </row>
    <row r="1683" spans="4:4">
      <c r="D1683" s="110"/>
    </row>
    <row r="1684" spans="4:4">
      <c r="D1684" s="110"/>
    </row>
    <row r="1685" spans="4:4">
      <c r="D1685" s="110"/>
    </row>
    <row r="1686" spans="4:4">
      <c r="D1686" s="110"/>
    </row>
    <row r="1687" spans="4:4">
      <c r="D1687" s="110"/>
    </row>
    <row r="1688" spans="4:4">
      <c r="D1688" s="110"/>
    </row>
    <row r="1689" spans="4:4">
      <c r="D1689" s="110"/>
    </row>
    <row r="1690" spans="4:4">
      <c r="D1690" s="110"/>
    </row>
    <row r="1691" spans="4:4">
      <c r="D1691" s="110"/>
    </row>
    <row r="1692" spans="4:4">
      <c r="D1692" s="110"/>
    </row>
    <row r="1693" spans="4:4">
      <c r="D1693" s="110"/>
    </row>
    <row r="1694" spans="4:4">
      <c r="D1694" s="110"/>
    </row>
    <row r="1695" spans="4:4">
      <c r="D1695" s="110"/>
    </row>
    <row r="1696" spans="4:4">
      <c r="D1696" s="110"/>
    </row>
    <row r="1697" spans="4:4">
      <c r="D1697" s="110"/>
    </row>
    <row r="1698" spans="4:4">
      <c r="D1698" s="110"/>
    </row>
    <row r="1699" spans="4:4">
      <c r="D1699" s="110"/>
    </row>
    <row r="1700" spans="4:4">
      <c r="D1700" s="110"/>
    </row>
    <row r="1701" spans="4:4">
      <c r="D1701" s="110"/>
    </row>
    <row r="1702" spans="4:4">
      <c r="D1702" s="110"/>
    </row>
    <row r="1703" spans="4:4">
      <c r="D1703" s="110"/>
    </row>
    <row r="1704" spans="4:4">
      <c r="D1704" s="110"/>
    </row>
    <row r="1705" spans="4:4">
      <c r="D1705" s="110"/>
    </row>
    <row r="1706" spans="4:4">
      <c r="D1706" s="110"/>
    </row>
    <row r="1707" spans="4:4">
      <c r="D1707" s="110"/>
    </row>
    <row r="1708" spans="4:4">
      <c r="D1708" s="110"/>
    </row>
    <row r="1709" spans="4:4">
      <c r="D1709" s="110"/>
    </row>
    <row r="1710" spans="4:4">
      <c r="D1710" s="110"/>
    </row>
    <row r="1711" spans="4:4">
      <c r="D1711" s="110"/>
    </row>
    <row r="1712" spans="4:4">
      <c r="D1712" s="110"/>
    </row>
    <row r="1713" spans="4:4">
      <c r="D1713" s="110"/>
    </row>
    <row r="1714" spans="4:4">
      <c r="D1714" s="110"/>
    </row>
    <row r="1715" spans="4:4">
      <c r="D1715" s="110"/>
    </row>
    <row r="1716" spans="4:4">
      <c r="D1716" s="110"/>
    </row>
    <row r="1717" spans="4:4">
      <c r="D1717" s="110"/>
    </row>
    <row r="1718" spans="4:4">
      <c r="D1718" s="110"/>
    </row>
    <row r="1719" spans="4:4">
      <c r="D1719" s="110"/>
    </row>
    <row r="1720" spans="4:4">
      <c r="D1720" s="110"/>
    </row>
    <row r="1721" spans="4:4">
      <c r="D1721" s="110"/>
    </row>
    <row r="1722" spans="4:4">
      <c r="D1722" s="110"/>
    </row>
    <row r="1723" spans="4:4">
      <c r="D1723" s="110"/>
    </row>
    <row r="1724" spans="4:4">
      <c r="D1724" s="110"/>
    </row>
    <row r="1725" spans="4:4">
      <c r="D1725" s="110"/>
    </row>
    <row r="1726" spans="4:4">
      <c r="D1726" s="110"/>
    </row>
    <row r="1727" spans="4:4">
      <c r="D1727" s="110"/>
    </row>
    <row r="1728" spans="4:4">
      <c r="D1728" s="110"/>
    </row>
    <row r="1729" spans="4:4">
      <c r="D1729" s="110"/>
    </row>
    <row r="1730" spans="4:4">
      <c r="D1730" s="110"/>
    </row>
    <row r="1731" spans="4:4">
      <c r="D1731" s="110"/>
    </row>
    <row r="1732" spans="4:4">
      <c r="D1732" s="110"/>
    </row>
    <row r="1733" spans="4:4">
      <c r="D1733" s="110"/>
    </row>
    <row r="1734" spans="4:4">
      <c r="D1734" s="110"/>
    </row>
    <row r="1735" spans="4:4">
      <c r="D1735" s="110"/>
    </row>
    <row r="1736" spans="4:4">
      <c r="D1736" s="110"/>
    </row>
    <row r="1737" spans="4:4">
      <c r="D1737" s="110"/>
    </row>
    <row r="1738" spans="4:4">
      <c r="D1738" s="110"/>
    </row>
    <row r="1739" spans="4:4">
      <c r="D1739" s="110"/>
    </row>
    <row r="1740" spans="4:4">
      <c r="D1740" s="110"/>
    </row>
    <row r="1741" spans="4:4">
      <c r="D1741" s="110"/>
    </row>
    <row r="1742" spans="4:4">
      <c r="D1742" s="110"/>
    </row>
    <row r="1743" spans="4:4">
      <c r="D1743" s="110"/>
    </row>
    <row r="1744" spans="4:4">
      <c r="D1744" s="110"/>
    </row>
    <row r="1745" spans="4:4">
      <c r="D1745" s="110"/>
    </row>
    <row r="1746" spans="4:4">
      <c r="D1746" s="110"/>
    </row>
    <row r="1747" spans="4:4">
      <c r="D1747" s="110"/>
    </row>
    <row r="1748" spans="4:4">
      <c r="D1748" s="110"/>
    </row>
    <row r="1749" spans="4:4">
      <c r="D1749" s="110"/>
    </row>
    <row r="1750" spans="4:4">
      <c r="D1750" s="110"/>
    </row>
    <row r="1751" spans="4:4">
      <c r="D1751" s="110"/>
    </row>
    <row r="1752" spans="4:4">
      <c r="D1752" s="110"/>
    </row>
    <row r="1753" spans="4:4">
      <c r="D1753" s="110"/>
    </row>
    <row r="1754" spans="4:4">
      <c r="D1754" s="110"/>
    </row>
    <row r="1755" spans="4:4">
      <c r="D1755" s="110"/>
    </row>
    <row r="1756" spans="4:4">
      <c r="D1756" s="110"/>
    </row>
    <row r="1757" spans="4:4">
      <c r="D1757" s="110"/>
    </row>
    <row r="1758" spans="4:4">
      <c r="D1758" s="110"/>
    </row>
    <row r="1759" spans="4:4">
      <c r="D1759" s="110"/>
    </row>
    <row r="1760" spans="4:4">
      <c r="D1760" s="110"/>
    </row>
    <row r="1761" spans="4:4">
      <c r="D1761" s="110"/>
    </row>
    <row r="1762" spans="4:4">
      <c r="D1762" s="110"/>
    </row>
    <row r="1763" spans="4:4">
      <c r="D1763" s="110"/>
    </row>
    <row r="1764" spans="4:4">
      <c r="D1764" s="110"/>
    </row>
    <row r="1765" spans="4:4">
      <c r="D1765" s="110"/>
    </row>
    <row r="1766" spans="4:4">
      <c r="D1766" s="110"/>
    </row>
    <row r="1767" spans="4:4">
      <c r="D1767" s="110"/>
    </row>
    <row r="1768" spans="4:4">
      <c r="D1768" s="110"/>
    </row>
    <row r="1769" spans="4:4">
      <c r="D1769" s="110"/>
    </row>
    <row r="1770" spans="4:4">
      <c r="D1770" s="110"/>
    </row>
    <row r="1771" spans="4:4">
      <c r="D1771" s="110"/>
    </row>
    <row r="1772" spans="4:4">
      <c r="D1772" s="110"/>
    </row>
    <row r="1773" spans="4:4">
      <c r="D1773" s="110"/>
    </row>
    <row r="1774" spans="4:4">
      <c r="D1774" s="110"/>
    </row>
    <row r="1775" spans="4:4">
      <c r="D1775" s="110"/>
    </row>
    <row r="1776" spans="4:4">
      <c r="D1776" s="110"/>
    </row>
    <row r="1777" spans="4:4">
      <c r="D1777" s="110"/>
    </row>
    <row r="1778" spans="4:4">
      <c r="D1778" s="110"/>
    </row>
    <row r="1779" spans="4:4">
      <c r="D1779" s="110"/>
    </row>
    <row r="1780" spans="4:4">
      <c r="D1780" s="110"/>
    </row>
    <row r="1781" spans="4:4">
      <c r="D1781" s="110"/>
    </row>
    <row r="1782" spans="4:4">
      <c r="D1782" s="110"/>
    </row>
    <row r="1783" spans="4:4">
      <c r="D1783" s="110"/>
    </row>
    <row r="1784" spans="4:4">
      <c r="D1784" s="110"/>
    </row>
    <row r="1785" spans="4:4">
      <c r="D1785" s="110"/>
    </row>
    <row r="1786" spans="4:4">
      <c r="D1786" s="110"/>
    </row>
    <row r="1787" spans="4:4">
      <c r="D1787" s="110"/>
    </row>
    <row r="1788" spans="4:4">
      <c r="D1788" s="110"/>
    </row>
    <row r="1789" spans="4:4">
      <c r="D1789" s="110"/>
    </row>
    <row r="1790" spans="4:4">
      <c r="D1790" s="110"/>
    </row>
    <row r="1791" spans="4:4">
      <c r="D1791" s="110"/>
    </row>
    <row r="1792" spans="4:4">
      <c r="D1792" s="110"/>
    </row>
    <row r="1793" spans="4:4">
      <c r="D1793" s="110"/>
    </row>
    <row r="1794" spans="4:4">
      <c r="D1794" s="110"/>
    </row>
    <row r="1795" spans="4:4">
      <c r="D1795" s="110"/>
    </row>
    <row r="1796" spans="4:4">
      <c r="D1796" s="110"/>
    </row>
    <row r="1797" spans="4:4">
      <c r="D1797" s="110"/>
    </row>
    <row r="1798" spans="4:4">
      <c r="D1798" s="110"/>
    </row>
    <row r="1799" spans="4:4">
      <c r="D1799" s="110"/>
    </row>
    <row r="1800" spans="4:4">
      <c r="D1800" s="110"/>
    </row>
    <row r="1801" spans="4:4">
      <c r="D1801" s="110"/>
    </row>
    <row r="1802" spans="4:4">
      <c r="D1802" s="110"/>
    </row>
    <row r="1803" spans="4:4">
      <c r="D1803" s="110"/>
    </row>
    <row r="1804" spans="4:4">
      <c r="D1804" s="110"/>
    </row>
    <row r="1805" spans="4:4">
      <c r="D1805" s="110"/>
    </row>
    <row r="1806" spans="4:4">
      <c r="D1806" s="110"/>
    </row>
    <row r="1807" spans="4:4">
      <c r="D1807" s="110"/>
    </row>
    <row r="1808" spans="4:4">
      <c r="D1808" s="110"/>
    </row>
    <row r="1809" spans="4:4">
      <c r="D1809" s="110"/>
    </row>
    <row r="1810" spans="4:4">
      <c r="D1810" s="110"/>
    </row>
    <row r="1811" spans="4:4">
      <c r="D1811" s="110"/>
    </row>
    <row r="1812" spans="4:4">
      <c r="D1812" s="110"/>
    </row>
    <row r="1813" spans="4:4">
      <c r="D1813" s="110"/>
    </row>
    <row r="1814" spans="4:4">
      <c r="D1814" s="110"/>
    </row>
    <row r="1815" spans="4:4">
      <c r="D1815" s="110"/>
    </row>
    <row r="1816" spans="4:4">
      <c r="D1816" s="110"/>
    </row>
    <row r="1817" spans="4:4">
      <c r="D1817" s="110"/>
    </row>
    <row r="1818" spans="4:4">
      <c r="D1818" s="110"/>
    </row>
    <row r="1819" spans="4:4">
      <c r="D1819" s="110"/>
    </row>
    <row r="1820" spans="4:4">
      <c r="D1820" s="110"/>
    </row>
    <row r="1821" spans="4:4">
      <c r="D1821" s="110"/>
    </row>
    <row r="1822" spans="4:4">
      <c r="D1822" s="110"/>
    </row>
    <row r="1823" spans="4:4">
      <c r="D1823" s="110"/>
    </row>
    <row r="1824" spans="4:4">
      <c r="D1824" s="110"/>
    </row>
    <row r="1825" spans="4:4">
      <c r="D1825" s="110"/>
    </row>
    <row r="1826" spans="4:4">
      <c r="D1826" s="110"/>
    </row>
    <row r="1827" spans="4:4">
      <c r="D1827" s="110"/>
    </row>
    <row r="1828" spans="4:4">
      <c r="D1828" s="110"/>
    </row>
    <row r="1829" spans="4:4">
      <c r="D1829" s="110"/>
    </row>
    <row r="1830" spans="4:4">
      <c r="D1830" s="110"/>
    </row>
    <row r="1831" spans="4:4">
      <c r="D1831" s="110"/>
    </row>
    <row r="1832" spans="4:4">
      <c r="D1832" s="110"/>
    </row>
    <row r="1833" spans="4:4">
      <c r="D1833" s="110"/>
    </row>
    <row r="1834" spans="4:4">
      <c r="D1834" s="110"/>
    </row>
    <row r="1835" spans="4:4">
      <c r="D1835" s="110"/>
    </row>
    <row r="1836" spans="4:4">
      <c r="D1836" s="110"/>
    </row>
    <row r="1837" spans="4:4">
      <c r="D1837" s="110"/>
    </row>
    <row r="1838" spans="4:4">
      <c r="D1838" s="110"/>
    </row>
    <row r="1839" spans="4:4">
      <c r="D1839" s="110"/>
    </row>
    <row r="1840" spans="4:4">
      <c r="D1840" s="110"/>
    </row>
    <row r="1841" spans="4:4">
      <c r="D1841" s="110"/>
    </row>
    <row r="1842" spans="4:4">
      <c r="D1842" s="110"/>
    </row>
    <row r="1843" spans="4:4">
      <c r="D1843" s="110"/>
    </row>
    <row r="1844" spans="4:4">
      <c r="D1844" s="110"/>
    </row>
    <row r="1845" spans="4:4">
      <c r="D1845" s="110"/>
    </row>
    <row r="1846" spans="4:4">
      <c r="D1846" s="110"/>
    </row>
    <row r="1847" spans="4:4">
      <c r="D1847" s="110"/>
    </row>
    <row r="1848" spans="4:4">
      <c r="D1848" s="110"/>
    </row>
    <row r="1849" spans="4:4">
      <c r="D1849" s="110"/>
    </row>
    <row r="1850" spans="4:4">
      <c r="D1850" s="110"/>
    </row>
    <row r="1851" spans="4:4">
      <c r="D1851" s="110"/>
    </row>
    <row r="1852" spans="4:4">
      <c r="D1852" s="110"/>
    </row>
    <row r="1853" spans="4:4">
      <c r="D1853" s="110"/>
    </row>
    <row r="1854" spans="4:4">
      <c r="D1854" s="110"/>
    </row>
    <row r="1855" spans="4:4">
      <c r="D1855" s="110"/>
    </row>
    <row r="1856" spans="4:4">
      <c r="D1856" s="110"/>
    </row>
    <row r="1857" spans="4:4">
      <c r="D1857" s="110"/>
    </row>
    <row r="1858" spans="4:4">
      <c r="D1858" s="110"/>
    </row>
    <row r="1859" spans="4:4">
      <c r="D1859" s="110"/>
    </row>
    <row r="1860" spans="4:4">
      <c r="D1860" s="110"/>
    </row>
    <row r="1861" spans="4:4">
      <c r="D1861" s="110"/>
    </row>
    <row r="1862" spans="4:4">
      <c r="D1862" s="110"/>
    </row>
    <row r="1863" spans="4:4">
      <c r="D1863" s="110"/>
    </row>
    <row r="1864" spans="4:4">
      <c r="D1864" s="110"/>
    </row>
    <row r="1865" spans="4:4">
      <c r="D1865" s="110"/>
    </row>
    <row r="1866" spans="4:4">
      <c r="D1866" s="110"/>
    </row>
    <row r="1867" spans="4:4">
      <c r="D1867" s="110"/>
    </row>
    <row r="1868" spans="4:4">
      <c r="D1868" s="110"/>
    </row>
    <row r="1869" spans="4:4">
      <c r="D1869" s="110"/>
    </row>
    <row r="1870" spans="4:4">
      <c r="D1870" s="110"/>
    </row>
    <row r="1871" spans="4:4">
      <c r="D1871" s="110"/>
    </row>
    <row r="1872" spans="4:4">
      <c r="D1872" s="110"/>
    </row>
    <row r="1873" spans="4:4">
      <c r="D1873" s="110"/>
    </row>
    <row r="1874" spans="4:4">
      <c r="D1874" s="110"/>
    </row>
    <row r="1875" spans="4:4">
      <c r="D1875" s="110"/>
    </row>
    <row r="1876" spans="4:4">
      <c r="D1876" s="110"/>
    </row>
    <row r="1877" spans="4:4">
      <c r="D1877" s="110"/>
    </row>
    <row r="1878" spans="4:4">
      <c r="D1878" s="110"/>
    </row>
    <row r="1879" spans="4:4">
      <c r="D1879" s="110"/>
    </row>
    <row r="1880" spans="4:4">
      <c r="D1880" s="110"/>
    </row>
    <row r="1881" spans="4:4">
      <c r="D1881" s="110"/>
    </row>
    <row r="1882" spans="4:4">
      <c r="D1882" s="110"/>
    </row>
    <row r="1883" spans="4:4">
      <c r="D1883" s="110"/>
    </row>
    <row r="1884" spans="4:4">
      <c r="D1884" s="110"/>
    </row>
    <row r="1885" spans="4:4">
      <c r="D1885" s="110"/>
    </row>
    <row r="1886" spans="4:4">
      <c r="D1886" s="110"/>
    </row>
    <row r="1887" spans="4:4">
      <c r="D1887" s="110"/>
    </row>
    <row r="1888" spans="4:4">
      <c r="D1888" s="110"/>
    </row>
    <row r="1889" spans="4:4">
      <c r="D1889" s="110"/>
    </row>
    <row r="1890" spans="4:4">
      <c r="D1890" s="110"/>
    </row>
    <row r="1891" spans="4:4">
      <c r="D1891" s="110"/>
    </row>
    <row r="1892" spans="4:4">
      <c r="D1892" s="110"/>
    </row>
    <row r="1893" spans="4:4">
      <c r="D1893" s="110"/>
    </row>
    <row r="1894" spans="4:4">
      <c r="D1894" s="110"/>
    </row>
    <row r="1895" spans="4:4">
      <c r="D1895" s="110"/>
    </row>
    <row r="1896" spans="4:4">
      <c r="D1896" s="110"/>
    </row>
    <row r="1897" spans="4:4">
      <c r="D1897" s="110"/>
    </row>
    <row r="1898" spans="4:4">
      <c r="D1898" s="110"/>
    </row>
    <row r="1899" spans="4:4">
      <c r="D1899" s="110"/>
    </row>
    <row r="1900" spans="4:4">
      <c r="D1900" s="110"/>
    </row>
    <row r="1901" spans="4:4">
      <c r="D1901" s="110"/>
    </row>
    <row r="1902" spans="4:4">
      <c r="D1902" s="110"/>
    </row>
    <row r="1903" spans="4:4">
      <c r="D1903" s="110"/>
    </row>
    <row r="1904" spans="4:4">
      <c r="D1904" s="110"/>
    </row>
    <row r="1905" spans="4:4">
      <c r="D1905" s="110"/>
    </row>
    <row r="1906" spans="4:4">
      <c r="D1906" s="110"/>
    </row>
    <row r="1907" spans="4:4">
      <c r="D1907" s="110"/>
    </row>
    <row r="1908" spans="4:4">
      <c r="D1908" s="110"/>
    </row>
    <row r="1909" spans="4:4">
      <c r="D1909" s="110"/>
    </row>
    <row r="1910" spans="4:4">
      <c r="D1910" s="110"/>
    </row>
    <row r="1911" spans="4:4">
      <c r="D1911" s="110"/>
    </row>
    <row r="1912" spans="4:4">
      <c r="D1912" s="110"/>
    </row>
    <row r="1913" spans="4:4">
      <c r="D1913" s="110"/>
    </row>
    <row r="1914" spans="4:4">
      <c r="D1914" s="110"/>
    </row>
    <row r="1915" spans="4:4">
      <c r="D1915" s="110"/>
    </row>
    <row r="1916" spans="4:4">
      <c r="D1916" s="110"/>
    </row>
    <row r="1917" spans="4:4">
      <c r="D1917" s="110"/>
    </row>
    <row r="1918" spans="4:4">
      <c r="D1918" s="110"/>
    </row>
    <row r="1919" spans="4:4">
      <c r="D1919" s="110"/>
    </row>
    <row r="1920" spans="4:4">
      <c r="D1920" s="110"/>
    </row>
    <row r="1921" spans="4:4">
      <c r="D1921" s="110"/>
    </row>
    <row r="1922" spans="4:4">
      <c r="D1922" s="110"/>
    </row>
    <row r="1923" spans="4:4">
      <c r="D1923" s="110"/>
    </row>
    <row r="1924" spans="4:4">
      <c r="D1924" s="110"/>
    </row>
    <row r="1925" spans="4:4">
      <c r="D1925" s="110"/>
    </row>
    <row r="1926" spans="4:4">
      <c r="D1926" s="110"/>
    </row>
    <row r="1927" spans="4:4">
      <c r="D1927" s="110"/>
    </row>
    <row r="1928" spans="4:4">
      <c r="D1928" s="110"/>
    </row>
    <row r="1929" spans="4:4">
      <c r="D1929" s="110"/>
    </row>
    <row r="1930" spans="4:4">
      <c r="D1930" s="110"/>
    </row>
    <row r="1931" spans="4:4">
      <c r="D1931" s="110"/>
    </row>
    <row r="1932" spans="4:4">
      <c r="D1932" s="110"/>
    </row>
    <row r="1933" spans="4:4">
      <c r="D1933" s="110"/>
    </row>
    <row r="1934" spans="4:4">
      <c r="D1934" s="110"/>
    </row>
    <row r="1935" spans="4:4">
      <c r="D1935" s="110"/>
    </row>
    <row r="1936" spans="4:4">
      <c r="D1936" s="110"/>
    </row>
    <row r="1937" spans="4:4">
      <c r="D1937" s="110"/>
    </row>
    <row r="1938" spans="4:4">
      <c r="D1938" s="110"/>
    </row>
    <row r="1939" spans="4:4">
      <c r="D1939" s="110"/>
    </row>
    <row r="1940" spans="4:4">
      <c r="D1940" s="110"/>
    </row>
    <row r="1941" spans="4:4">
      <c r="D1941" s="110"/>
    </row>
    <row r="1942" spans="4:4">
      <c r="D1942" s="110"/>
    </row>
    <row r="1943" spans="4:4">
      <c r="D1943" s="110"/>
    </row>
    <row r="1944" spans="4:4">
      <c r="D1944" s="110"/>
    </row>
    <row r="1945" spans="4:4">
      <c r="D1945" s="110"/>
    </row>
    <row r="1946" spans="4:4">
      <c r="D1946" s="110"/>
    </row>
    <row r="1947" spans="4:4">
      <c r="D1947" s="110"/>
    </row>
    <row r="1948" spans="4:4">
      <c r="D1948" s="110"/>
    </row>
    <row r="1949" spans="4:4">
      <c r="D1949" s="110"/>
    </row>
    <row r="1950" spans="4:4">
      <c r="D1950" s="110"/>
    </row>
    <row r="1951" spans="4:4">
      <c r="D1951" s="110"/>
    </row>
    <row r="1952" spans="4:4">
      <c r="D1952" s="110"/>
    </row>
    <row r="1953" spans="4:4">
      <c r="D1953" s="110"/>
    </row>
    <row r="1954" spans="4:4">
      <c r="D1954" s="110"/>
    </row>
    <row r="1955" spans="4:4">
      <c r="D1955" s="110"/>
    </row>
    <row r="1956" spans="4:4">
      <c r="D1956" s="110"/>
    </row>
    <row r="1957" spans="4:4">
      <c r="D1957" s="110"/>
    </row>
    <row r="1958" spans="4:4">
      <c r="D1958" s="110"/>
    </row>
    <row r="1959" spans="4:4">
      <c r="D1959" s="110"/>
    </row>
    <row r="1960" spans="4:4">
      <c r="D1960" s="110"/>
    </row>
    <row r="1961" spans="4:4">
      <c r="D1961" s="110"/>
    </row>
    <row r="1962" spans="4:4">
      <c r="D1962" s="110"/>
    </row>
    <row r="1963" spans="4:4">
      <c r="D1963" s="110"/>
    </row>
    <row r="1964" spans="4:4">
      <c r="D1964" s="110"/>
    </row>
    <row r="1965" spans="4:4">
      <c r="D1965" s="110"/>
    </row>
    <row r="1966" spans="4:4">
      <c r="D1966" s="110"/>
    </row>
    <row r="1967" spans="4:4">
      <c r="D1967" s="110"/>
    </row>
    <row r="1968" spans="4:4">
      <c r="D1968" s="110"/>
    </row>
    <row r="1969" spans="4:4">
      <c r="D1969" s="110"/>
    </row>
    <row r="1970" spans="4:4">
      <c r="D1970" s="110"/>
    </row>
    <row r="1971" spans="4:4">
      <c r="D1971" s="110"/>
    </row>
    <row r="1972" spans="4:4">
      <c r="D1972" s="110"/>
    </row>
    <row r="1973" spans="4:4">
      <c r="D1973" s="110"/>
    </row>
    <row r="1974" spans="4:4">
      <c r="D1974" s="110"/>
    </row>
    <row r="1975" spans="4:4">
      <c r="D1975" s="110"/>
    </row>
    <row r="1976" spans="4:4">
      <c r="D1976" s="110"/>
    </row>
    <row r="1977" spans="4:4">
      <c r="D1977" s="110"/>
    </row>
    <row r="1978" spans="4:4">
      <c r="D1978" s="110"/>
    </row>
    <row r="1979" spans="4:4">
      <c r="D1979" s="110"/>
    </row>
    <row r="1980" spans="4:4">
      <c r="D1980" s="110"/>
    </row>
    <row r="1981" spans="4:4">
      <c r="D1981" s="110"/>
    </row>
    <row r="1982" spans="4:4">
      <c r="D1982" s="110"/>
    </row>
    <row r="1983" spans="4:4">
      <c r="D1983" s="110"/>
    </row>
    <row r="1984" spans="4:4">
      <c r="D1984" s="110"/>
    </row>
    <row r="1985" spans="4:4">
      <c r="D1985" s="110"/>
    </row>
    <row r="1986" spans="4:4">
      <c r="D1986" s="110"/>
    </row>
    <row r="1987" spans="4:4">
      <c r="D1987" s="110"/>
    </row>
    <row r="1988" spans="4:4">
      <c r="D1988" s="110"/>
    </row>
    <row r="1989" spans="4:4">
      <c r="D1989" s="110"/>
    </row>
    <row r="1990" spans="4:4">
      <c r="D1990" s="110"/>
    </row>
    <row r="1991" spans="4:4">
      <c r="D1991" s="110"/>
    </row>
    <row r="1992" spans="4:4">
      <c r="D1992" s="110"/>
    </row>
    <row r="1993" spans="4:4">
      <c r="D1993" s="110"/>
    </row>
    <row r="1994" spans="4:4">
      <c r="D1994" s="110"/>
    </row>
    <row r="1995" spans="4:4">
      <c r="D1995" s="110"/>
    </row>
    <row r="1996" spans="4:4">
      <c r="D1996" s="110"/>
    </row>
    <row r="1997" spans="4:4">
      <c r="D1997" s="110"/>
    </row>
    <row r="1998" spans="4:4">
      <c r="D1998" s="110"/>
    </row>
    <row r="1999" spans="4:4">
      <c r="D1999" s="110"/>
    </row>
    <row r="2000" spans="4:4">
      <c r="D2000" s="110"/>
    </row>
    <row r="2001" spans="4:4">
      <c r="D2001" s="110"/>
    </row>
    <row r="2002" spans="4:4">
      <c r="D2002" s="110"/>
    </row>
    <row r="2003" spans="4:4">
      <c r="D2003" s="110"/>
    </row>
    <row r="2004" spans="4:4">
      <c r="D2004" s="110"/>
    </row>
    <row r="2005" spans="4:4">
      <c r="D2005" s="110"/>
    </row>
    <row r="2006" spans="4:4">
      <c r="D2006" s="110"/>
    </row>
    <row r="2007" spans="4:4">
      <c r="D2007" s="110"/>
    </row>
    <row r="2008" spans="4:4">
      <c r="D2008" s="110"/>
    </row>
    <row r="2009" spans="4:4">
      <c r="D2009" s="110"/>
    </row>
    <row r="2010" spans="4:4">
      <c r="D2010" s="110"/>
    </row>
    <row r="2011" spans="4:4">
      <c r="D2011" s="110"/>
    </row>
    <row r="2012" spans="4:4">
      <c r="D2012" s="110"/>
    </row>
    <row r="2013" spans="4:4">
      <c r="D2013" s="110"/>
    </row>
    <row r="2014" spans="4:4">
      <c r="D2014" s="110"/>
    </row>
    <row r="2015" spans="4:4">
      <c r="D2015" s="110"/>
    </row>
    <row r="2016" spans="4:4">
      <c r="D2016" s="110"/>
    </row>
    <row r="2017" spans="4:4">
      <c r="D2017" s="110"/>
    </row>
    <row r="2018" spans="4:4">
      <c r="D2018" s="110"/>
    </row>
    <row r="2019" spans="4:4">
      <c r="D2019" s="110"/>
    </row>
    <row r="2020" spans="4:4">
      <c r="D2020" s="110"/>
    </row>
    <row r="2021" spans="4:4">
      <c r="D2021" s="110"/>
    </row>
    <row r="2022" spans="4:4">
      <c r="D2022" s="110"/>
    </row>
    <row r="2023" spans="4:4">
      <c r="D2023" s="110"/>
    </row>
    <row r="2024" spans="4:4">
      <c r="D2024" s="110"/>
    </row>
    <row r="2025" spans="4:4">
      <c r="D2025" s="110"/>
    </row>
    <row r="2026" spans="4:4">
      <c r="D2026" s="110"/>
    </row>
    <row r="2027" spans="4:4">
      <c r="D2027" s="110"/>
    </row>
    <row r="2028" spans="4:4">
      <c r="D2028" s="110"/>
    </row>
    <row r="2029" spans="4:4">
      <c r="D2029" s="110"/>
    </row>
    <row r="2030" spans="4:4">
      <c r="D2030" s="110"/>
    </row>
    <row r="2031" spans="4:4">
      <c r="D2031" s="110"/>
    </row>
    <row r="2032" spans="4:4">
      <c r="D2032" s="110"/>
    </row>
    <row r="2033" spans="4:4">
      <c r="D2033" s="110"/>
    </row>
    <row r="2034" spans="4:4">
      <c r="D2034" s="110"/>
    </row>
    <row r="2035" spans="4:4">
      <c r="D2035" s="110"/>
    </row>
    <row r="2036" spans="4:4">
      <c r="D2036" s="110"/>
    </row>
    <row r="2037" spans="4:4">
      <c r="D2037" s="110"/>
    </row>
    <row r="2038" spans="4:4">
      <c r="D2038" s="110"/>
    </row>
    <row r="2039" spans="4:4">
      <c r="D2039" s="110"/>
    </row>
    <row r="2040" spans="4:4">
      <c r="D2040" s="110"/>
    </row>
    <row r="2041" spans="4:4">
      <c r="D2041" s="110"/>
    </row>
    <row r="2042" spans="4:4">
      <c r="D2042" s="110"/>
    </row>
    <row r="2043" spans="4:4">
      <c r="D2043" s="110"/>
    </row>
    <row r="2044" spans="4:4">
      <c r="D2044" s="110"/>
    </row>
    <row r="2045" spans="4:4">
      <c r="D2045" s="110"/>
    </row>
    <row r="2046" spans="4:4">
      <c r="D2046" s="110"/>
    </row>
    <row r="2047" spans="4:4">
      <c r="D2047" s="110"/>
    </row>
    <row r="2048" spans="4:4">
      <c r="D2048" s="110"/>
    </row>
    <row r="2049" spans="4:4">
      <c r="D2049" s="110"/>
    </row>
    <row r="2050" spans="4:4">
      <c r="D2050" s="110"/>
    </row>
    <row r="2051" spans="4:4">
      <c r="D2051" s="110"/>
    </row>
    <row r="2052" spans="4:4">
      <c r="D2052" s="110"/>
    </row>
    <row r="2053" spans="4:4">
      <c r="D2053" s="110"/>
    </row>
    <row r="2054" spans="4:4">
      <c r="D2054" s="110"/>
    </row>
    <row r="2055" spans="4:4">
      <c r="D2055" s="110"/>
    </row>
    <row r="2056" spans="4:4">
      <c r="D2056" s="110"/>
    </row>
    <row r="2057" spans="4:4">
      <c r="D2057" s="110"/>
    </row>
    <row r="2058" spans="4:4">
      <c r="D2058" s="110"/>
    </row>
    <row r="2059" spans="4:4">
      <c r="D2059" s="110"/>
    </row>
    <row r="2060" spans="4:4">
      <c r="D2060" s="110"/>
    </row>
    <row r="2061" spans="4:4">
      <c r="D2061" s="110"/>
    </row>
    <row r="2062" spans="4:4">
      <c r="D2062" s="110"/>
    </row>
    <row r="2063" spans="4:4">
      <c r="D2063" s="110"/>
    </row>
    <row r="2064" spans="4:4">
      <c r="D2064" s="110"/>
    </row>
    <row r="2065" spans="4:4">
      <c r="D2065" s="110"/>
    </row>
    <row r="2066" spans="4:4">
      <c r="D2066" s="110"/>
    </row>
    <row r="2067" spans="4:4">
      <c r="D2067" s="110"/>
    </row>
    <row r="2068" spans="4:4">
      <c r="D2068" s="110"/>
    </row>
    <row r="2069" spans="4:4">
      <c r="D2069" s="110"/>
    </row>
    <row r="2070" spans="4:4">
      <c r="D2070" s="110"/>
    </row>
    <row r="2071" spans="4:4">
      <c r="D2071" s="110"/>
    </row>
    <row r="2072" spans="4:4">
      <c r="D2072" s="110"/>
    </row>
    <row r="2073" spans="4:4">
      <c r="D2073" s="110"/>
    </row>
    <row r="2074" spans="4:4">
      <c r="D2074" s="110"/>
    </row>
    <row r="2075" spans="4:4">
      <c r="D2075" s="110"/>
    </row>
    <row r="2076" spans="4:4">
      <c r="D2076" s="110"/>
    </row>
    <row r="2077" spans="4:4">
      <c r="D2077" s="110"/>
    </row>
    <row r="2078" spans="4:4">
      <c r="D2078" s="110"/>
    </row>
    <row r="2079" spans="4:4">
      <c r="D2079" s="110"/>
    </row>
    <row r="2080" spans="4:4">
      <c r="D2080" s="110"/>
    </row>
    <row r="2081" spans="4:4">
      <c r="D2081" s="110"/>
    </row>
    <row r="2082" spans="4:4">
      <c r="D2082" s="110"/>
    </row>
    <row r="2083" spans="4:4">
      <c r="D2083" s="110"/>
    </row>
    <row r="2084" spans="4:4">
      <c r="D2084" s="110"/>
    </row>
    <row r="2085" spans="4:4">
      <c r="D2085" s="110"/>
    </row>
    <row r="2086" spans="4:4">
      <c r="D2086" s="110"/>
    </row>
    <row r="2087" spans="4:4">
      <c r="D2087" s="110"/>
    </row>
    <row r="2088" spans="4:4">
      <c r="D2088" s="110"/>
    </row>
    <row r="2089" spans="4:4">
      <c r="D2089" s="110"/>
    </row>
    <row r="2090" spans="4:4">
      <c r="D2090" s="110"/>
    </row>
    <row r="2091" spans="4:4">
      <c r="D2091" s="110"/>
    </row>
    <row r="2092" spans="4:4">
      <c r="D2092" s="110"/>
    </row>
    <row r="2093" spans="4:4">
      <c r="D2093" s="110"/>
    </row>
    <row r="2094" spans="4:4">
      <c r="D2094" s="110"/>
    </row>
    <row r="2095" spans="4:4">
      <c r="D2095" s="110"/>
    </row>
    <row r="2096" spans="4:4">
      <c r="D2096" s="110"/>
    </row>
    <row r="2097" spans="4:4">
      <c r="D2097" s="110"/>
    </row>
    <row r="2098" spans="4:4">
      <c r="D2098" s="110"/>
    </row>
    <row r="2099" spans="4:4">
      <c r="D2099" s="110"/>
    </row>
    <row r="2100" spans="4:4">
      <c r="D2100" s="110"/>
    </row>
    <row r="2101" spans="4:4">
      <c r="D2101" s="110"/>
    </row>
    <row r="2102" spans="4:4">
      <c r="D2102" s="110"/>
    </row>
    <row r="2103" spans="4:4">
      <c r="D2103" s="110"/>
    </row>
    <row r="2104" spans="4:4">
      <c r="D2104" s="110"/>
    </row>
    <row r="2105" spans="4:4">
      <c r="D2105" s="110"/>
    </row>
    <row r="2106" spans="4:4">
      <c r="D2106" s="110"/>
    </row>
    <row r="2107" spans="4:4">
      <c r="D2107" s="110"/>
    </row>
    <row r="2108" spans="4:4">
      <c r="D2108" s="110"/>
    </row>
    <row r="2109" spans="4:4">
      <c r="D2109" s="110"/>
    </row>
    <row r="2110" spans="4:4">
      <c r="D2110" s="110"/>
    </row>
    <row r="2111" spans="4:4">
      <c r="D2111" s="110"/>
    </row>
    <row r="2112" spans="4:4">
      <c r="D2112" s="110"/>
    </row>
    <row r="2113" spans="4:4">
      <c r="D2113" s="110"/>
    </row>
    <row r="2114" spans="4:4">
      <c r="D2114" s="110"/>
    </row>
    <row r="2115" spans="4:4">
      <c r="D2115" s="110"/>
    </row>
    <row r="2116" spans="4:4">
      <c r="D2116" s="110"/>
    </row>
    <row r="2117" spans="4:4">
      <c r="D2117" s="110"/>
    </row>
    <row r="2118" spans="4:4">
      <c r="D2118" s="110"/>
    </row>
    <row r="2119" spans="4:4">
      <c r="D2119" s="110"/>
    </row>
    <row r="2120" spans="4:4">
      <c r="D2120" s="110"/>
    </row>
    <row r="2121" spans="4:4">
      <c r="D2121" s="110"/>
    </row>
    <row r="2122" spans="4:4">
      <c r="D2122" s="110"/>
    </row>
    <row r="2123" spans="4:4">
      <c r="D2123" s="110"/>
    </row>
    <row r="2124" spans="4:4">
      <c r="D2124" s="110"/>
    </row>
    <row r="2125" spans="4:4">
      <c r="D2125" s="110"/>
    </row>
    <row r="2126" spans="4:4">
      <c r="D2126" s="110"/>
    </row>
    <row r="2127" spans="4:4">
      <c r="D2127" s="110"/>
    </row>
    <row r="2128" spans="4:4">
      <c r="D2128" s="110"/>
    </row>
    <row r="2129" spans="4:4">
      <c r="D2129" s="110"/>
    </row>
    <row r="2130" spans="4:4">
      <c r="D2130" s="110"/>
    </row>
    <row r="2131" spans="4:4">
      <c r="D2131" s="110"/>
    </row>
    <row r="2132" spans="4:4">
      <c r="D2132" s="110"/>
    </row>
    <row r="2133" spans="4:4">
      <c r="D2133" s="110"/>
    </row>
    <row r="2134" spans="4:4">
      <c r="D2134" s="110"/>
    </row>
    <row r="2135" spans="4:4">
      <c r="D2135" s="110"/>
    </row>
    <row r="2136" spans="4:4">
      <c r="D2136" s="110"/>
    </row>
    <row r="2137" spans="4:4">
      <c r="D2137" s="110"/>
    </row>
    <row r="2138" spans="4:4">
      <c r="D2138" s="110"/>
    </row>
    <row r="2139" spans="4:4">
      <c r="D2139" s="110"/>
    </row>
    <row r="2140" spans="4:4">
      <c r="D2140" s="110"/>
    </row>
    <row r="2141" spans="4:4">
      <c r="D2141" s="110"/>
    </row>
    <row r="2142" spans="4:4">
      <c r="D2142" s="110"/>
    </row>
    <row r="2143" spans="4:4">
      <c r="D2143" s="110"/>
    </row>
    <row r="2144" spans="4:4">
      <c r="D2144" s="110"/>
    </row>
    <row r="2145" spans="4:4">
      <c r="D2145" s="110"/>
    </row>
    <row r="2146" spans="4:4">
      <c r="D2146" s="110"/>
    </row>
    <row r="2147" spans="4:4">
      <c r="D2147" s="110"/>
    </row>
    <row r="2148" spans="4:4">
      <c r="D2148" s="110"/>
    </row>
    <row r="2149" spans="4:4">
      <c r="D2149" s="110"/>
    </row>
    <row r="2150" spans="4:4">
      <c r="D2150" s="110"/>
    </row>
    <row r="2151" spans="4:4">
      <c r="D2151" s="110"/>
    </row>
    <row r="2152" spans="4:4">
      <c r="D2152" s="110"/>
    </row>
    <row r="2153" spans="4:4">
      <c r="D2153" s="110"/>
    </row>
    <row r="2154" spans="4:4">
      <c r="D2154" s="110"/>
    </row>
    <row r="2155" spans="4:4">
      <c r="D2155" s="110"/>
    </row>
    <row r="2156" spans="4:4">
      <c r="D2156" s="110"/>
    </row>
    <row r="2157" spans="4:4">
      <c r="D2157" s="110"/>
    </row>
    <row r="2158" spans="4:4">
      <c r="D2158" s="110"/>
    </row>
    <row r="2159" spans="4:4">
      <c r="D2159" s="110"/>
    </row>
    <row r="2160" spans="4:4">
      <c r="D2160" s="110"/>
    </row>
    <row r="2161" spans="4:4">
      <c r="D2161" s="110"/>
    </row>
    <row r="2162" spans="4:4">
      <c r="D2162" s="110"/>
    </row>
    <row r="2163" spans="4:4">
      <c r="D2163" s="110"/>
    </row>
    <row r="2164" spans="4:4">
      <c r="D2164" s="110"/>
    </row>
    <row r="2165" spans="4:4">
      <c r="D2165" s="110"/>
    </row>
    <row r="2166" spans="4:4">
      <c r="D2166" s="110"/>
    </row>
    <row r="2167" spans="4:4">
      <c r="D2167" s="110"/>
    </row>
    <row r="2168" spans="4:4">
      <c r="D2168" s="110"/>
    </row>
    <row r="2169" spans="4:4">
      <c r="D2169" s="110"/>
    </row>
    <row r="2170" spans="4:4">
      <c r="D2170" s="110"/>
    </row>
    <row r="2171" spans="4:4">
      <c r="D2171" s="110"/>
    </row>
    <row r="2172" spans="4:4">
      <c r="D2172" s="110"/>
    </row>
    <row r="2173" spans="4:4">
      <c r="D2173" s="110"/>
    </row>
    <row r="2174" spans="4:4">
      <c r="D2174" s="110"/>
    </row>
    <row r="2175" spans="4:4">
      <c r="D2175" s="110"/>
    </row>
    <row r="2176" spans="4:4">
      <c r="D2176" s="110"/>
    </row>
    <row r="2177" spans="4:4">
      <c r="D2177" s="110"/>
    </row>
    <row r="2178" spans="4:4">
      <c r="D2178" s="110"/>
    </row>
    <row r="2179" spans="4:4">
      <c r="D2179" s="110"/>
    </row>
    <row r="2180" spans="4:4">
      <c r="D2180" s="110"/>
    </row>
    <row r="2181" spans="4:4">
      <c r="D2181" s="110"/>
    </row>
    <row r="2182" spans="4:4">
      <c r="D2182" s="110"/>
    </row>
    <row r="2183" spans="4:4">
      <c r="D2183" s="110"/>
    </row>
    <row r="2184" spans="4:4">
      <c r="D2184" s="110"/>
    </row>
    <row r="2185" spans="4:4">
      <c r="D2185" s="110"/>
    </row>
    <row r="2186" spans="4:4">
      <c r="D2186" s="110"/>
    </row>
    <row r="2187" spans="4:4">
      <c r="D2187" s="110"/>
    </row>
    <row r="2188" spans="4:4">
      <c r="D2188" s="110"/>
    </row>
    <row r="2189" spans="4:4">
      <c r="D2189" s="110"/>
    </row>
    <row r="2190" spans="4:4">
      <c r="D2190" s="110"/>
    </row>
    <row r="2191" spans="4:4">
      <c r="D2191" s="110"/>
    </row>
    <row r="2192" spans="4:4">
      <c r="D2192" s="110"/>
    </row>
    <row r="2193" spans="4:4">
      <c r="D2193" s="110"/>
    </row>
    <row r="2194" spans="4:4">
      <c r="D2194" s="110"/>
    </row>
    <row r="2195" spans="4:4">
      <c r="D2195" s="110"/>
    </row>
    <row r="2196" spans="4:4">
      <c r="D2196" s="110"/>
    </row>
    <row r="2197" spans="4:4">
      <c r="D2197" s="110"/>
    </row>
    <row r="2198" spans="4:4">
      <c r="D2198" s="110"/>
    </row>
    <row r="2199" spans="4:4">
      <c r="D2199" s="110"/>
    </row>
    <row r="2200" spans="4:4">
      <c r="D2200" s="110"/>
    </row>
    <row r="2201" spans="4:4">
      <c r="D2201" s="110"/>
    </row>
    <row r="2202" spans="4:4">
      <c r="D2202" s="110"/>
    </row>
    <row r="2203" spans="4:4">
      <c r="D2203" s="110"/>
    </row>
    <row r="2204" spans="4:4">
      <c r="D2204" s="110"/>
    </row>
    <row r="2205" spans="4:4">
      <c r="D2205" s="110"/>
    </row>
    <row r="2206" spans="4:4">
      <c r="D2206" s="110"/>
    </row>
    <row r="2207" spans="4:4">
      <c r="D2207" s="110"/>
    </row>
    <row r="2208" spans="4:4">
      <c r="D2208" s="110"/>
    </row>
    <row r="2209" spans="4:4">
      <c r="D2209" s="110"/>
    </row>
    <row r="2210" spans="4:4">
      <c r="D2210" s="110"/>
    </row>
    <row r="2211" spans="4:4">
      <c r="D2211" s="110"/>
    </row>
    <row r="2212" spans="4:4">
      <c r="D2212" s="110"/>
    </row>
    <row r="2213" spans="4:4">
      <c r="D2213" s="110"/>
    </row>
    <row r="2214" spans="4:4">
      <c r="D2214" s="110"/>
    </row>
    <row r="2215" spans="4:4">
      <c r="D2215" s="110"/>
    </row>
    <row r="2216" spans="4:4">
      <c r="D2216" s="110"/>
    </row>
    <row r="2217" spans="4:4">
      <c r="D2217" s="110"/>
    </row>
    <row r="2218" spans="4:4">
      <c r="D2218" s="110"/>
    </row>
    <row r="2219" spans="4:4">
      <c r="D2219" s="110"/>
    </row>
    <row r="2220" spans="4:4">
      <c r="D2220" s="110"/>
    </row>
    <row r="2221" spans="4:4">
      <c r="D2221" s="110"/>
    </row>
    <row r="2222" spans="4:4">
      <c r="D2222" s="110"/>
    </row>
    <row r="2223" spans="4:4">
      <c r="D2223" s="110"/>
    </row>
    <row r="2224" spans="4:4">
      <c r="D2224" s="110"/>
    </row>
    <row r="2225" spans="4:4">
      <c r="D2225" s="110"/>
    </row>
    <row r="2226" spans="4:4">
      <c r="D2226" s="110"/>
    </row>
    <row r="2227" spans="4:4">
      <c r="D2227" s="110"/>
    </row>
    <row r="2228" spans="4:4">
      <c r="D2228" s="110"/>
    </row>
    <row r="2229" spans="4:4">
      <c r="D2229" s="110"/>
    </row>
    <row r="2230" spans="4:4">
      <c r="D2230" s="110"/>
    </row>
    <row r="2231" spans="4:4">
      <c r="D2231" s="110"/>
    </row>
    <row r="2232" spans="4:4">
      <c r="D2232" s="110"/>
    </row>
    <row r="2233" spans="4:4">
      <c r="D2233" s="110"/>
    </row>
    <row r="2234" spans="4:4">
      <c r="D2234" s="110"/>
    </row>
    <row r="2235" spans="4:4">
      <c r="D2235" s="110"/>
    </row>
    <row r="2236" spans="4:4">
      <c r="D2236" s="110"/>
    </row>
    <row r="2237" spans="4:4">
      <c r="D2237" s="110"/>
    </row>
    <row r="2238" spans="4:4">
      <c r="D2238" s="110"/>
    </row>
    <row r="2239" spans="4:4">
      <c r="D2239" s="110"/>
    </row>
    <row r="2240" spans="4:4">
      <c r="D2240" s="110"/>
    </row>
    <row r="2241" spans="4:4">
      <c r="D2241" s="110"/>
    </row>
    <row r="2242" spans="4:4">
      <c r="D2242" s="110"/>
    </row>
    <row r="2243" spans="4:4">
      <c r="D2243" s="110"/>
    </row>
    <row r="2244" spans="4:4">
      <c r="D2244" s="110"/>
    </row>
    <row r="2245" spans="4:4">
      <c r="D2245" s="110"/>
    </row>
    <row r="2246" spans="4:4">
      <c r="D2246" s="110"/>
    </row>
    <row r="2247" spans="4:4">
      <c r="D2247" s="110"/>
    </row>
    <row r="2248" spans="4:4">
      <c r="D2248" s="110"/>
    </row>
    <row r="2249" spans="4:4">
      <c r="D2249" s="110"/>
    </row>
    <row r="2250" spans="4:4">
      <c r="D2250" s="110"/>
    </row>
    <row r="2251" spans="4:4">
      <c r="D2251" s="110"/>
    </row>
    <row r="2252" spans="4:4">
      <c r="D2252" s="110"/>
    </row>
    <row r="2253" spans="4:4">
      <c r="D2253" s="110"/>
    </row>
    <row r="2254" spans="4:4">
      <c r="D2254" s="110"/>
    </row>
    <row r="2255" spans="4:4">
      <c r="D2255" s="110"/>
    </row>
    <row r="2256" spans="4:4">
      <c r="D2256" s="110"/>
    </row>
    <row r="2257" spans="4:4">
      <c r="D2257" s="110"/>
    </row>
    <row r="2258" spans="4:4">
      <c r="D2258" s="110"/>
    </row>
    <row r="2259" spans="4:4">
      <c r="D2259" s="110"/>
    </row>
    <row r="2260" spans="4:4">
      <c r="D2260" s="110"/>
    </row>
    <row r="2261" spans="4:4">
      <c r="D2261" s="110"/>
    </row>
    <row r="2262" spans="4:4">
      <c r="D2262" s="110"/>
    </row>
    <row r="2263" spans="4:4">
      <c r="D2263" s="110"/>
    </row>
    <row r="2264" spans="4:4">
      <c r="D2264" s="110"/>
    </row>
    <row r="2265" spans="4:4">
      <c r="D2265" s="110"/>
    </row>
    <row r="2266" spans="4:4">
      <c r="D2266" s="110"/>
    </row>
    <row r="2267" spans="4:4">
      <c r="D2267" s="110"/>
    </row>
    <row r="2268" spans="4:4">
      <c r="D2268" s="110"/>
    </row>
    <row r="2269" spans="4:4">
      <c r="D2269" s="110"/>
    </row>
    <row r="2270" spans="4:4">
      <c r="D2270" s="110"/>
    </row>
    <row r="2271" spans="4:4">
      <c r="D2271" s="110"/>
    </row>
    <row r="2272" spans="4:4">
      <c r="D2272" s="110"/>
    </row>
    <row r="2273" spans="4:4">
      <c r="D2273" s="110"/>
    </row>
    <row r="2274" spans="4:4">
      <c r="D2274" s="110"/>
    </row>
    <row r="2275" spans="4:4">
      <c r="D2275" s="110"/>
    </row>
    <row r="2276" spans="4:4">
      <c r="D2276" s="110"/>
    </row>
    <row r="2277" spans="4:4">
      <c r="D2277" s="110"/>
    </row>
    <row r="2278" spans="4:4">
      <c r="D2278" s="110"/>
    </row>
    <row r="2279" spans="4:4">
      <c r="D2279" s="110"/>
    </row>
    <row r="2280" spans="4:4">
      <c r="D2280" s="110"/>
    </row>
    <row r="2281" spans="4:4">
      <c r="D2281" s="110"/>
    </row>
    <row r="2282" spans="4:4">
      <c r="D2282" s="110"/>
    </row>
    <row r="2283" spans="4:4">
      <c r="D2283" s="110"/>
    </row>
    <row r="2284" spans="4:4">
      <c r="D2284" s="110"/>
    </row>
    <row r="2285" spans="4:4">
      <c r="D2285" s="110"/>
    </row>
    <row r="2286" spans="4:4">
      <c r="D2286" s="110"/>
    </row>
    <row r="2287" spans="4:4">
      <c r="D2287" s="110"/>
    </row>
    <row r="2288" spans="4:4">
      <c r="D2288" s="110"/>
    </row>
    <row r="2289" spans="4:4">
      <c r="D2289" s="110"/>
    </row>
    <row r="2290" spans="4:4">
      <c r="D2290" s="110"/>
    </row>
    <row r="2291" spans="4:4">
      <c r="D2291" s="110"/>
    </row>
    <row r="2292" spans="4:4">
      <c r="D2292" s="110"/>
    </row>
    <row r="2293" spans="4:4">
      <c r="D2293" s="110"/>
    </row>
    <row r="2294" spans="4:4">
      <c r="D2294" s="110"/>
    </row>
    <row r="2295" spans="4:4">
      <c r="D2295" s="110"/>
    </row>
    <row r="2296" spans="4:4">
      <c r="D2296" s="110"/>
    </row>
    <row r="2297" spans="4:4">
      <c r="D2297" s="110"/>
    </row>
    <row r="2298" spans="4:4">
      <c r="D2298" s="110"/>
    </row>
    <row r="2299" spans="4:4">
      <c r="D2299" s="110"/>
    </row>
    <row r="2300" spans="4:4">
      <c r="D2300" s="110"/>
    </row>
    <row r="2301" spans="4:4">
      <c r="D2301" s="110"/>
    </row>
    <row r="2302" spans="4:4">
      <c r="D2302" s="110"/>
    </row>
    <row r="2303" spans="4:4">
      <c r="D2303" s="110"/>
    </row>
    <row r="2304" spans="4:4">
      <c r="D2304" s="110"/>
    </row>
    <row r="2305" spans="4:4">
      <c r="D2305" s="110"/>
    </row>
    <row r="2306" spans="4:4">
      <c r="D2306" s="110"/>
    </row>
    <row r="2307" spans="4:4">
      <c r="D2307" s="110"/>
    </row>
    <row r="2308" spans="4:4">
      <c r="D2308" s="110"/>
    </row>
    <row r="2309" spans="4:4">
      <c r="D2309" s="110"/>
    </row>
    <row r="2310" spans="4:4">
      <c r="D2310" s="110"/>
    </row>
    <row r="2311" spans="4:4">
      <c r="D2311" s="110"/>
    </row>
    <row r="2312" spans="4:4">
      <c r="D2312" s="110"/>
    </row>
    <row r="2313" spans="4:4">
      <c r="D2313" s="110"/>
    </row>
    <row r="2314" spans="4:4">
      <c r="D2314" s="110"/>
    </row>
    <row r="2315" spans="4:4">
      <c r="D2315" s="110"/>
    </row>
    <row r="2316" spans="4:4">
      <c r="D2316" s="110"/>
    </row>
    <row r="2317" spans="4:4">
      <c r="D2317" s="110"/>
    </row>
    <row r="2318" spans="4:4">
      <c r="D2318" s="110"/>
    </row>
    <row r="2319" spans="4:4">
      <c r="D2319" s="110"/>
    </row>
    <row r="2320" spans="4:4">
      <c r="D2320" s="110"/>
    </row>
    <row r="2321" spans="4:4">
      <c r="D2321" s="110"/>
    </row>
    <row r="2322" spans="4:4">
      <c r="D2322" s="110"/>
    </row>
    <row r="2323" spans="4:4">
      <c r="D2323" s="110"/>
    </row>
    <row r="2324" spans="4:4">
      <c r="D2324" s="110"/>
    </row>
    <row r="2325" spans="4:4">
      <c r="D2325" s="110"/>
    </row>
    <row r="2326" spans="4:4">
      <c r="D2326" s="110"/>
    </row>
    <row r="2327" spans="4:4">
      <c r="D2327" s="110"/>
    </row>
    <row r="2328" spans="4:4">
      <c r="D2328" s="110"/>
    </row>
    <row r="2329" spans="4:4">
      <c r="D2329" s="110"/>
    </row>
    <row r="2330" spans="4:4">
      <c r="D2330" s="110"/>
    </row>
    <row r="2331" spans="4:4">
      <c r="D2331" s="110"/>
    </row>
    <row r="2332" spans="4:4">
      <c r="D2332" s="110"/>
    </row>
    <row r="2333" spans="4:4">
      <c r="D2333" s="110"/>
    </row>
    <row r="2334" spans="4:4">
      <c r="D2334" s="110"/>
    </row>
    <row r="2335" spans="4:4">
      <c r="D2335" s="110"/>
    </row>
    <row r="2336" spans="4:4">
      <c r="D2336" s="110"/>
    </row>
    <row r="2337" spans="4:4">
      <c r="D2337" s="110"/>
    </row>
    <row r="2338" spans="4:4">
      <c r="D2338" s="110"/>
    </row>
    <row r="2339" spans="4:4">
      <c r="D2339" s="110"/>
    </row>
    <row r="2340" spans="4:4">
      <c r="D2340" s="110"/>
    </row>
    <row r="2341" spans="4:4">
      <c r="D2341" s="110"/>
    </row>
    <row r="2342" spans="4:4">
      <c r="D2342" s="110"/>
    </row>
    <row r="2343" spans="4:4">
      <c r="D2343" s="110"/>
    </row>
    <row r="2344" spans="4:4">
      <c r="D2344" s="110"/>
    </row>
    <row r="2345" spans="4:4">
      <c r="D2345" s="110"/>
    </row>
    <row r="2346" spans="4:4">
      <c r="D2346" s="110"/>
    </row>
    <row r="2347" spans="4:4">
      <c r="D2347" s="110"/>
    </row>
    <row r="2348" spans="4:4">
      <c r="D2348" s="110"/>
    </row>
    <row r="2349" spans="4:4">
      <c r="D2349" s="110"/>
    </row>
    <row r="2350" spans="4:4">
      <c r="D2350" s="110"/>
    </row>
    <row r="2351" spans="4:4">
      <c r="D2351" s="110"/>
    </row>
    <row r="2352" spans="4:4">
      <c r="D2352" s="110"/>
    </row>
    <row r="2353" spans="4:4">
      <c r="D2353" s="110"/>
    </row>
    <row r="2354" spans="4:4">
      <c r="D2354" s="110"/>
    </row>
    <row r="2355" spans="4:4">
      <c r="D2355" s="110"/>
    </row>
    <row r="2356" spans="4:4">
      <c r="D2356" s="110"/>
    </row>
    <row r="2357" spans="4:4">
      <c r="D2357" s="110"/>
    </row>
    <row r="2358" spans="4:4">
      <c r="D2358" s="110"/>
    </row>
    <row r="2359" spans="4:4">
      <c r="D2359" s="110"/>
    </row>
    <row r="2360" spans="4:4">
      <c r="D2360" s="110"/>
    </row>
    <row r="2361" spans="4:4">
      <c r="D2361" s="110"/>
    </row>
    <row r="2362" spans="4:4">
      <c r="D2362" s="110"/>
    </row>
    <row r="2363" spans="4:4">
      <c r="D2363" s="110"/>
    </row>
    <row r="2364" spans="4:4">
      <c r="D2364" s="110"/>
    </row>
    <row r="2365" spans="4:4">
      <c r="D2365" s="110"/>
    </row>
    <row r="2366" spans="4:4">
      <c r="D2366" s="110"/>
    </row>
    <row r="2367" spans="4:4">
      <c r="D2367" s="110"/>
    </row>
    <row r="2368" spans="4:4">
      <c r="D2368" s="110"/>
    </row>
    <row r="2369" spans="4:4">
      <c r="D2369" s="110"/>
    </row>
    <row r="2370" spans="4:4">
      <c r="D2370" s="110"/>
    </row>
    <row r="2371" spans="4:4">
      <c r="D2371" s="110"/>
    </row>
    <row r="2372" spans="4:4">
      <c r="D2372" s="110"/>
    </row>
    <row r="2373" spans="4:4">
      <c r="D2373" s="110"/>
    </row>
    <row r="2374" spans="4:4">
      <c r="D2374" s="110"/>
    </row>
    <row r="2375" spans="4:4">
      <c r="D2375" s="110"/>
    </row>
    <row r="2376" spans="4:4">
      <c r="D2376" s="110"/>
    </row>
    <row r="2377" spans="4:4">
      <c r="D2377" s="110"/>
    </row>
    <row r="2378" spans="4:4">
      <c r="D2378" s="110"/>
    </row>
    <row r="2379" spans="4:4">
      <c r="D2379" s="110"/>
    </row>
    <row r="2380" spans="4:4">
      <c r="D2380" s="110"/>
    </row>
    <row r="2381" spans="4:4">
      <c r="D2381" s="110"/>
    </row>
    <row r="2382" spans="4:4">
      <c r="D2382" s="110"/>
    </row>
    <row r="2383" spans="4:4">
      <c r="D2383" s="110"/>
    </row>
    <row r="2384" spans="4:4">
      <c r="D2384" s="110"/>
    </row>
    <row r="2385" spans="4:4">
      <c r="D2385" s="110"/>
    </row>
    <row r="2386" spans="4:4">
      <c r="D2386" s="110"/>
    </row>
    <row r="2387" spans="4:4">
      <c r="D2387" s="110"/>
    </row>
    <row r="2388" spans="4:4">
      <c r="D2388" s="110"/>
    </row>
    <row r="2389" spans="4:4">
      <c r="D2389" s="110"/>
    </row>
    <row r="2390" spans="4:4">
      <c r="D2390" s="110"/>
    </row>
    <row r="2391" spans="4:4">
      <c r="D2391" s="110"/>
    </row>
    <row r="2392" spans="4:4">
      <c r="D2392" s="110"/>
    </row>
    <row r="2393" spans="4:4">
      <c r="D2393" s="110"/>
    </row>
    <row r="2394" spans="4:4">
      <c r="D2394" s="110"/>
    </row>
    <row r="2395" spans="4:4">
      <c r="D2395" s="110"/>
    </row>
    <row r="2396" spans="4:4">
      <c r="D2396" s="110"/>
    </row>
    <row r="2397" spans="4:4">
      <c r="D2397" s="110"/>
    </row>
    <row r="2398" spans="4:4">
      <c r="D2398" s="110"/>
    </row>
    <row r="2399" spans="4:4">
      <c r="D2399" s="110"/>
    </row>
    <row r="2400" spans="4:4">
      <c r="D2400" s="110"/>
    </row>
    <row r="2401" spans="4:4">
      <c r="D2401" s="110"/>
    </row>
    <row r="2402" spans="4:4">
      <c r="D2402" s="110"/>
    </row>
    <row r="2403" spans="4:4">
      <c r="D2403" s="110"/>
    </row>
    <row r="2404" spans="4:4">
      <c r="D2404" s="110"/>
    </row>
    <row r="2405" spans="4:4">
      <c r="D2405" s="110"/>
    </row>
    <row r="2406" spans="4:4">
      <c r="D2406" s="110"/>
    </row>
    <row r="2407" spans="4:4">
      <c r="D2407" s="110"/>
    </row>
    <row r="2408" spans="4:4">
      <c r="D2408" s="110"/>
    </row>
    <row r="2409" spans="4:4">
      <c r="D2409" s="110"/>
    </row>
    <row r="2410" spans="4:4">
      <c r="D2410" s="110"/>
    </row>
    <row r="2411" spans="4:4">
      <c r="D2411" s="110"/>
    </row>
    <row r="2412" spans="4:4">
      <c r="D2412" s="110"/>
    </row>
    <row r="2413" spans="4:4">
      <c r="D2413" s="110"/>
    </row>
    <row r="2414" spans="4:4">
      <c r="D2414" s="110"/>
    </row>
    <row r="2415" spans="4:4">
      <c r="D2415" s="110"/>
    </row>
    <row r="2416" spans="4:4">
      <c r="D2416" s="110"/>
    </row>
    <row r="2417" spans="4:4">
      <c r="D2417" s="110"/>
    </row>
    <row r="2418" spans="4:4">
      <c r="D2418" s="110"/>
    </row>
    <row r="2419" spans="4:4">
      <c r="D2419" s="110"/>
    </row>
    <row r="2420" spans="4:4">
      <c r="D2420" s="110"/>
    </row>
    <row r="2421" spans="4:4">
      <c r="D2421" s="110"/>
    </row>
    <row r="2422" spans="4:4">
      <c r="D2422" s="110"/>
    </row>
    <row r="2423" spans="4:4">
      <c r="D2423" s="110"/>
    </row>
    <row r="2424" spans="4:4">
      <c r="D2424" s="110"/>
    </row>
    <row r="2425" spans="4:4">
      <c r="D2425" s="110"/>
    </row>
    <row r="2426" spans="4:4">
      <c r="D2426" s="110"/>
    </row>
    <row r="2427" spans="4:4">
      <c r="D2427" s="110"/>
    </row>
    <row r="2428" spans="4:4">
      <c r="D2428" s="110"/>
    </row>
    <row r="2429" spans="4:4">
      <c r="D2429" s="110"/>
    </row>
    <row r="2430" spans="4:4">
      <c r="D2430" s="110"/>
    </row>
    <row r="2431" spans="4:4">
      <c r="D2431" s="110"/>
    </row>
    <row r="2432" spans="4:4">
      <c r="D2432" s="110"/>
    </row>
    <row r="2433" spans="4:4">
      <c r="D2433" s="110"/>
    </row>
    <row r="2434" spans="4:4">
      <c r="D2434" s="110"/>
    </row>
    <row r="2435" spans="4:4">
      <c r="D2435" s="110"/>
    </row>
    <row r="2436" spans="4:4">
      <c r="D2436" s="110"/>
    </row>
    <row r="2437" spans="4:4">
      <c r="D2437" s="110"/>
    </row>
    <row r="2438" spans="4:4">
      <c r="D2438" s="110"/>
    </row>
    <row r="2439" spans="4:4">
      <c r="D2439" s="110"/>
    </row>
    <row r="2440" spans="4:4">
      <c r="D2440" s="110"/>
    </row>
    <row r="2441" spans="4:4">
      <c r="D2441" s="110"/>
    </row>
    <row r="2442" spans="4:4">
      <c r="D2442" s="110"/>
    </row>
    <row r="2443" spans="4:4">
      <c r="D2443" s="110"/>
    </row>
    <row r="2444" spans="4:4">
      <c r="D2444" s="110"/>
    </row>
    <row r="2445" spans="4:4">
      <c r="D2445" s="110"/>
    </row>
    <row r="2446" spans="4:4">
      <c r="D2446" s="110"/>
    </row>
    <row r="2447" spans="4:4">
      <c r="D2447" s="110"/>
    </row>
    <row r="2448" spans="4:4">
      <c r="D2448" s="110"/>
    </row>
    <row r="2449" spans="4:4">
      <c r="D2449" s="110"/>
    </row>
    <row r="2450" spans="4:4">
      <c r="D2450" s="110"/>
    </row>
    <row r="2451" spans="4:4">
      <c r="D2451" s="110"/>
    </row>
    <row r="2452" spans="4:4">
      <c r="D2452" s="110"/>
    </row>
    <row r="2453" spans="4:4">
      <c r="D2453" s="110"/>
    </row>
    <row r="2454" spans="4:4">
      <c r="D2454" s="110"/>
    </row>
    <row r="2455" spans="4:4">
      <c r="D2455" s="110"/>
    </row>
    <row r="2456" spans="4:4">
      <c r="D2456" s="110"/>
    </row>
    <row r="2457" spans="4:4">
      <c r="D2457" s="110"/>
    </row>
    <row r="2458" spans="4:4">
      <c r="D2458" s="110"/>
    </row>
    <row r="2459" spans="4:4">
      <c r="D2459" s="110"/>
    </row>
    <row r="2460" spans="4:4">
      <c r="D2460" s="110"/>
    </row>
    <row r="2461" spans="4:4">
      <c r="D2461" s="110"/>
    </row>
    <row r="2462" spans="4:4">
      <c r="D2462" s="110"/>
    </row>
    <row r="2463" spans="4:4">
      <c r="D2463" s="110"/>
    </row>
    <row r="2464" spans="4:4">
      <c r="D2464" s="110"/>
    </row>
    <row r="2465" spans="4:4">
      <c r="D2465" s="110"/>
    </row>
    <row r="2466" spans="4:4">
      <c r="D2466" s="110"/>
    </row>
    <row r="2467" spans="4:4">
      <c r="D2467" s="110"/>
    </row>
    <row r="2468" spans="4:4">
      <c r="D2468" s="110"/>
    </row>
    <row r="2469" spans="4:4">
      <c r="D2469" s="110"/>
    </row>
    <row r="2470" spans="4:4">
      <c r="D2470" s="110"/>
    </row>
    <row r="2471" spans="4:4">
      <c r="D2471" s="110"/>
    </row>
    <row r="2472" spans="4:4">
      <c r="D2472" s="110"/>
    </row>
    <row r="2473" spans="4:4">
      <c r="D2473" s="110"/>
    </row>
    <row r="2474" spans="4:4">
      <c r="D2474" s="110"/>
    </row>
    <row r="2475" spans="4:4">
      <c r="D2475" s="110"/>
    </row>
    <row r="2476" spans="4:4">
      <c r="D2476" s="110"/>
    </row>
    <row r="2477" spans="4:4">
      <c r="D2477" s="110"/>
    </row>
    <row r="2478" spans="4:4">
      <c r="D2478" s="110"/>
    </row>
    <row r="2479" spans="4:4">
      <c r="D2479" s="110"/>
    </row>
    <row r="2480" spans="4:4">
      <c r="D2480" s="110"/>
    </row>
    <row r="2481" spans="4:4">
      <c r="D2481" s="110"/>
    </row>
    <row r="2482" spans="4:4">
      <c r="D2482" s="110"/>
    </row>
    <row r="2483" spans="4:4">
      <c r="D2483" s="110"/>
    </row>
    <row r="2484" spans="4:4">
      <c r="D2484" s="110"/>
    </row>
    <row r="2485" spans="4:4">
      <c r="D2485" s="110"/>
    </row>
    <row r="2486" spans="4:4">
      <c r="D2486" s="110"/>
    </row>
    <row r="2487" spans="4:4">
      <c r="D2487" s="110"/>
    </row>
    <row r="2488" spans="4:4">
      <c r="D2488" s="110"/>
    </row>
    <row r="2489" spans="4:4">
      <c r="D2489" s="110"/>
    </row>
    <row r="2490" spans="4:4">
      <c r="D2490" s="110"/>
    </row>
    <row r="2491" spans="4:4">
      <c r="D2491" s="110"/>
    </row>
    <row r="2492" spans="4:4">
      <c r="D2492" s="110"/>
    </row>
    <row r="2493" spans="4:4">
      <c r="D2493" s="110"/>
    </row>
    <row r="2494" spans="4:4">
      <c r="D2494" s="110"/>
    </row>
    <row r="2495" spans="4:4">
      <c r="D2495" s="110"/>
    </row>
    <row r="2496" spans="4:4">
      <c r="D2496" s="110"/>
    </row>
    <row r="2497" spans="4:4">
      <c r="D2497" s="110"/>
    </row>
    <row r="2498" spans="4:4">
      <c r="D2498" s="110"/>
    </row>
    <row r="2499" spans="4:4">
      <c r="D2499" s="110"/>
    </row>
    <row r="2500" spans="4:4">
      <c r="D2500" s="110"/>
    </row>
    <row r="2501" spans="4:4">
      <c r="D2501" s="110"/>
    </row>
    <row r="2502" spans="4:4">
      <c r="D2502" s="110"/>
    </row>
    <row r="2503" spans="4:4">
      <c r="D2503" s="110"/>
    </row>
    <row r="2504" spans="4:4">
      <c r="D2504" s="110"/>
    </row>
    <row r="2505" spans="4:4">
      <c r="D2505" s="110"/>
    </row>
    <row r="2506" spans="4:4">
      <c r="D2506" s="110"/>
    </row>
    <row r="2507" spans="4:4">
      <c r="D2507" s="110"/>
    </row>
    <row r="2508" spans="4:4">
      <c r="D2508" s="110"/>
    </row>
    <row r="2509" spans="4:4">
      <c r="D2509" s="110"/>
    </row>
    <row r="2510" spans="4:4">
      <c r="D2510" s="110"/>
    </row>
    <row r="2511" spans="4:4">
      <c r="D2511" s="110"/>
    </row>
    <row r="2512" spans="4:4">
      <c r="D2512" s="110"/>
    </row>
    <row r="2513" spans="4:4">
      <c r="D2513" s="110"/>
    </row>
    <row r="2514" spans="4:4">
      <c r="D2514" s="110"/>
    </row>
    <row r="2515" spans="4:4">
      <c r="D2515" s="110"/>
    </row>
    <row r="2516" spans="4:4">
      <c r="D2516" s="110"/>
    </row>
    <row r="2517" spans="4:4">
      <c r="D2517" s="110"/>
    </row>
    <row r="2518" spans="4:4">
      <c r="D2518" s="110"/>
    </row>
    <row r="2519" spans="4:4">
      <c r="D2519" s="110"/>
    </row>
    <row r="2520" spans="4:4">
      <c r="D2520" s="110"/>
    </row>
    <row r="2521" spans="4:4">
      <c r="D2521" s="110"/>
    </row>
    <row r="2522" spans="4:4">
      <c r="D2522" s="110"/>
    </row>
    <row r="2523" spans="4:4">
      <c r="D2523" s="110"/>
    </row>
    <row r="2524" spans="4:4">
      <c r="D2524" s="110"/>
    </row>
    <row r="2525" spans="4:4">
      <c r="D2525" s="110"/>
    </row>
    <row r="2526" spans="4:4">
      <c r="D2526" s="110"/>
    </row>
    <row r="2527" spans="4:4">
      <c r="D2527" s="110"/>
    </row>
    <row r="2528" spans="4:4">
      <c r="D2528" s="110"/>
    </row>
    <row r="2529" spans="4:4">
      <c r="D2529" s="110"/>
    </row>
    <row r="2530" spans="4:4">
      <c r="D2530" s="110"/>
    </row>
    <row r="2531" spans="4:4">
      <c r="D2531" s="110"/>
    </row>
    <row r="2532" spans="4:4">
      <c r="D2532" s="110"/>
    </row>
    <row r="2533" spans="4:4">
      <c r="D2533" s="110"/>
    </row>
    <row r="2534" spans="4:4">
      <c r="D2534" s="110"/>
    </row>
    <row r="2535" spans="4:4">
      <c r="D2535" s="110"/>
    </row>
    <row r="2536" spans="4:4">
      <c r="D2536" s="110"/>
    </row>
    <row r="2537" spans="4:4">
      <c r="D2537" s="110"/>
    </row>
    <row r="2538" spans="4:4">
      <c r="D2538" s="110"/>
    </row>
    <row r="2539" spans="4:4">
      <c r="D2539" s="110"/>
    </row>
    <row r="2540" spans="4:4">
      <c r="D2540" s="110"/>
    </row>
    <row r="2541" spans="4:4">
      <c r="D2541" s="110"/>
    </row>
    <row r="2542" spans="4:4">
      <c r="D2542" s="110"/>
    </row>
    <row r="2543" spans="4:4">
      <c r="D2543" s="110"/>
    </row>
    <row r="2544" spans="4:4">
      <c r="D2544" s="110"/>
    </row>
    <row r="2545" spans="4:4">
      <c r="D2545" s="110"/>
    </row>
    <row r="2546" spans="4:4">
      <c r="D2546" s="110"/>
    </row>
    <row r="2547" spans="4:4">
      <c r="D2547" s="110"/>
    </row>
    <row r="2548" spans="4:4">
      <c r="D2548" s="110"/>
    </row>
    <row r="2549" spans="4:4">
      <c r="D2549" s="110"/>
    </row>
    <row r="2550" spans="4:4">
      <c r="D2550" s="110"/>
    </row>
    <row r="2551" spans="4:4">
      <c r="D2551" s="110"/>
    </row>
    <row r="2552" spans="4:4">
      <c r="D2552" s="110"/>
    </row>
    <row r="2553" spans="4:4">
      <c r="D2553" s="110"/>
    </row>
    <row r="2554" spans="4:4">
      <c r="D2554" s="110"/>
    </row>
    <row r="2555" spans="4:4">
      <c r="D2555" s="110"/>
    </row>
    <row r="2556" spans="4:4">
      <c r="D2556" s="110"/>
    </row>
    <row r="2557" spans="4:4">
      <c r="D2557" s="110"/>
    </row>
    <row r="2558" spans="4:4">
      <c r="D2558" s="110"/>
    </row>
    <row r="2559" spans="4:4">
      <c r="D2559" s="110"/>
    </row>
    <row r="2560" spans="4:4">
      <c r="D2560" s="110"/>
    </row>
    <row r="2561" spans="4:4">
      <c r="D2561" s="110"/>
    </row>
    <row r="2562" spans="4:4">
      <c r="D2562" s="110"/>
    </row>
    <row r="2563" spans="4:4">
      <c r="D2563" s="110"/>
    </row>
    <row r="2564" spans="4:4">
      <c r="D2564" s="110"/>
    </row>
    <row r="2565" spans="4:4">
      <c r="D2565" s="110"/>
    </row>
    <row r="2566" spans="4:4">
      <c r="D2566" s="110"/>
    </row>
    <row r="2567" spans="4:4">
      <c r="D2567" s="110"/>
    </row>
    <row r="2568" spans="4:4">
      <c r="D2568" s="110"/>
    </row>
    <row r="2569" spans="4:4">
      <c r="D2569" s="110"/>
    </row>
    <row r="2570" spans="4:4">
      <c r="D2570" s="110"/>
    </row>
    <row r="2571" spans="4:4">
      <c r="D2571" s="110"/>
    </row>
    <row r="2572" spans="4:4">
      <c r="D2572" s="110"/>
    </row>
    <row r="2573" spans="4:4">
      <c r="D2573" s="110"/>
    </row>
    <row r="2574" spans="4:4">
      <c r="D2574" s="110"/>
    </row>
    <row r="2575" spans="4:4">
      <c r="D2575" s="110"/>
    </row>
    <row r="2576" spans="4:4">
      <c r="D2576" s="110"/>
    </row>
    <row r="2577" spans="4:4">
      <c r="D2577" s="110"/>
    </row>
    <row r="2578" spans="4:4">
      <c r="D2578" s="110"/>
    </row>
    <row r="2579" spans="4:4">
      <c r="D2579" s="110"/>
    </row>
    <row r="2580" spans="4:4">
      <c r="D2580" s="110"/>
    </row>
    <row r="2581" spans="4:4">
      <c r="D2581" s="110"/>
    </row>
    <row r="2582" spans="4:4">
      <c r="D2582" s="110"/>
    </row>
    <row r="2583" spans="4:4">
      <c r="D2583" s="110"/>
    </row>
    <row r="2584" spans="4:4">
      <c r="D2584" s="110"/>
    </row>
    <row r="2585" spans="4:4">
      <c r="D2585" s="110"/>
    </row>
    <row r="2586" spans="4:4">
      <c r="D2586" s="110"/>
    </row>
    <row r="2587" spans="4:4">
      <c r="D2587" s="110"/>
    </row>
    <row r="2588" spans="4:4">
      <c r="D2588" s="110"/>
    </row>
    <row r="2589" spans="4:4">
      <c r="D2589" s="110"/>
    </row>
    <row r="2590" spans="4:4">
      <c r="D2590" s="110"/>
    </row>
    <row r="2591" spans="4:4">
      <c r="D2591" s="110"/>
    </row>
    <row r="2592" spans="4:4">
      <c r="D2592" s="110"/>
    </row>
    <row r="2593" spans="4:4">
      <c r="D2593" s="110"/>
    </row>
    <row r="2594" spans="4:4">
      <c r="D2594" s="110"/>
    </row>
    <row r="2595" spans="4:4">
      <c r="D2595" s="110"/>
    </row>
    <row r="2596" spans="4:4">
      <c r="D2596" s="110"/>
    </row>
    <row r="2597" spans="4:4">
      <c r="D2597" s="110"/>
    </row>
    <row r="2598" spans="4:4">
      <c r="D2598" s="110"/>
    </row>
    <row r="2599" spans="4:4">
      <c r="D2599" s="110"/>
    </row>
    <row r="2600" spans="4:4">
      <c r="D2600" s="110"/>
    </row>
    <row r="2601" spans="4:4">
      <c r="D2601" s="110"/>
    </row>
    <row r="2602" spans="4:4">
      <c r="D2602" s="110"/>
    </row>
    <row r="2603" spans="4:4">
      <c r="D2603" s="110"/>
    </row>
    <row r="2604" spans="4:4">
      <c r="D2604" s="110"/>
    </row>
    <row r="2605" spans="4:4">
      <c r="D2605" s="110"/>
    </row>
    <row r="2606" spans="4:4">
      <c r="D2606" s="110"/>
    </row>
    <row r="2607" spans="4:4">
      <c r="D2607" s="110"/>
    </row>
    <row r="2608" spans="4:4">
      <c r="D2608" s="110"/>
    </row>
    <row r="2609" spans="4:4">
      <c r="D2609" s="110"/>
    </row>
    <row r="2610" spans="4:4">
      <c r="D2610" s="110"/>
    </row>
    <row r="2611" spans="4:4">
      <c r="D2611" s="110"/>
    </row>
    <row r="2612" spans="4:4">
      <c r="D2612" s="110"/>
    </row>
    <row r="2613" spans="4:4">
      <c r="D2613" s="110"/>
    </row>
    <row r="2614" spans="4:4">
      <c r="D2614" s="110"/>
    </row>
    <row r="2615" spans="4:4">
      <c r="D2615" s="110"/>
    </row>
    <row r="2616" spans="4:4">
      <c r="D2616" s="110"/>
    </row>
    <row r="2617" spans="4:4">
      <c r="D2617" s="110"/>
    </row>
    <row r="2618" spans="4:4">
      <c r="D2618" s="110"/>
    </row>
    <row r="2619" spans="4:4">
      <c r="D2619" s="110"/>
    </row>
    <row r="2620" spans="4:4">
      <c r="D2620" s="110"/>
    </row>
    <row r="2621" spans="4:4">
      <c r="D2621" s="110"/>
    </row>
    <row r="2622" spans="4:4">
      <c r="D2622" s="110"/>
    </row>
    <row r="2623" spans="4:4">
      <c r="D2623" s="110"/>
    </row>
    <row r="2624" spans="4:4">
      <c r="D2624" s="110"/>
    </row>
    <row r="2625" spans="4:4">
      <c r="D2625" s="110"/>
    </row>
    <row r="2626" spans="4:4">
      <c r="D2626" s="110"/>
    </row>
    <row r="2627" spans="4:4">
      <c r="D2627" s="110"/>
    </row>
    <row r="2628" spans="4:4">
      <c r="D2628" s="110"/>
    </row>
    <row r="2629" spans="4:4">
      <c r="D2629" s="110"/>
    </row>
    <row r="2630" spans="4:4">
      <c r="D2630" s="110"/>
    </row>
    <row r="2631" spans="4:4">
      <c r="D2631" s="110"/>
    </row>
    <row r="2632" spans="4:4">
      <c r="D2632" s="110"/>
    </row>
    <row r="2633" spans="4:4">
      <c r="D2633" s="110"/>
    </row>
    <row r="2634" spans="4:4">
      <c r="D2634" s="110"/>
    </row>
    <row r="2635" spans="4:4">
      <c r="D2635" s="110"/>
    </row>
    <row r="2636" spans="4:4">
      <c r="D2636" s="110"/>
    </row>
    <row r="2637" spans="4:4">
      <c r="D2637" s="110"/>
    </row>
    <row r="2638" spans="4:4">
      <c r="D2638" s="110"/>
    </row>
    <row r="2639" spans="4:4">
      <c r="D2639" s="110"/>
    </row>
    <row r="2640" spans="4:4">
      <c r="D2640" s="110"/>
    </row>
    <row r="2641" spans="4:4">
      <c r="D2641" s="110"/>
    </row>
    <row r="2642" spans="4:4">
      <c r="D2642" s="110"/>
    </row>
    <row r="2643" spans="4:4">
      <c r="D2643" s="110"/>
    </row>
    <row r="2644" spans="4:4">
      <c r="D2644" s="110"/>
    </row>
    <row r="2645" spans="4:4">
      <c r="D2645" s="110"/>
    </row>
    <row r="2646" spans="4:4">
      <c r="D2646" s="110"/>
    </row>
    <row r="2647" spans="4:4">
      <c r="D2647" s="110"/>
    </row>
    <row r="2648" spans="4:4">
      <c r="D2648" s="110"/>
    </row>
    <row r="2649" spans="4:4">
      <c r="D2649" s="110"/>
    </row>
    <row r="2650" spans="4:4">
      <c r="D2650" s="110"/>
    </row>
    <row r="2651" spans="4:4">
      <c r="D2651" s="110"/>
    </row>
    <row r="2652" spans="4:4">
      <c r="D2652" s="110"/>
    </row>
    <row r="2653" spans="4:4">
      <c r="D2653" s="110"/>
    </row>
    <row r="2654" spans="4:4">
      <c r="D2654" s="110"/>
    </row>
    <row r="2655" spans="4:4">
      <c r="D2655" s="110"/>
    </row>
    <row r="2656" spans="4:4">
      <c r="D2656" s="110"/>
    </row>
    <row r="2657" spans="4:4">
      <c r="D2657" s="110"/>
    </row>
    <row r="2658" spans="4:4">
      <c r="D2658" s="110"/>
    </row>
    <row r="2659" spans="4:4">
      <c r="D2659" s="110"/>
    </row>
    <row r="2660" spans="4:4">
      <c r="D2660" s="110"/>
    </row>
    <row r="2661" spans="4:4">
      <c r="D2661" s="110"/>
    </row>
    <row r="2662" spans="4:4">
      <c r="D2662" s="110"/>
    </row>
    <row r="2663" spans="4:4">
      <c r="D2663" s="110"/>
    </row>
    <row r="2664" spans="4:4">
      <c r="D2664" s="110"/>
    </row>
    <row r="2665" spans="4:4">
      <c r="D2665" s="110"/>
    </row>
    <row r="2666" spans="4:4">
      <c r="D2666" s="110"/>
    </row>
    <row r="2667" spans="4:4">
      <c r="D2667" s="110"/>
    </row>
    <row r="2668" spans="4:4">
      <c r="D2668" s="110"/>
    </row>
    <row r="2669" spans="4:4">
      <c r="D2669" s="110"/>
    </row>
    <row r="2670" spans="4:4">
      <c r="D2670" s="110"/>
    </row>
    <row r="2671" spans="4:4">
      <c r="D2671" s="110"/>
    </row>
    <row r="2672" spans="4:4">
      <c r="D2672" s="110"/>
    </row>
    <row r="2673" spans="4:4">
      <c r="D2673" s="110"/>
    </row>
    <row r="2674" spans="4:4">
      <c r="D2674" s="110"/>
    </row>
    <row r="2675" spans="4:4">
      <c r="D2675" s="110"/>
    </row>
    <row r="2676" spans="4:4">
      <c r="D2676" s="110"/>
    </row>
    <row r="2677" spans="4:4">
      <c r="D2677" s="110"/>
    </row>
    <row r="2678" spans="4:4">
      <c r="D2678" s="110"/>
    </row>
    <row r="2679" spans="4:4">
      <c r="D2679" s="110"/>
    </row>
    <row r="2680" spans="4:4">
      <c r="D2680" s="110"/>
    </row>
    <row r="2681" spans="4:4">
      <c r="D2681" s="110"/>
    </row>
    <row r="2682" spans="4:4">
      <c r="D2682" s="110"/>
    </row>
    <row r="2683" spans="4:4">
      <c r="D2683" s="110"/>
    </row>
    <row r="2684" spans="4:4">
      <c r="D2684" s="110"/>
    </row>
    <row r="2685" spans="4:4">
      <c r="D2685" s="110"/>
    </row>
    <row r="2686" spans="4:4">
      <c r="D2686" s="110"/>
    </row>
    <row r="2687" spans="4:4">
      <c r="D2687" s="110"/>
    </row>
    <row r="2688" spans="4:4">
      <c r="D2688" s="110"/>
    </row>
    <row r="2689" spans="4:4">
      <c r="D2689" s="110"/>
    </row>
    <row r="2690" spans="4:4">
      <c r="D2690" s="110"/>
    </row>
    <row r="2691" spans="4:4">
      <c r="D2691" s="110"/>
    </row>
    <row r="2692" spans="4:4">
      <c r="D2692" s="110"/>
    </row>
    <row r="2693" spans="4:4">
      <c r="D2693" s="110"/>
    </row>
    <row r="2694" spans="4:4">
      <c r="D2694" s="110"/>
    </row>
    <row r="2695" spans="4:4">
      <c r="D2695" s="110"/>
    </row>
    <row r="2696" spans="4:4">
      <c r="D2696" s="110"/>
    </row>
    <row r="2697" spans="4:4">
      <c r="D2697" s="110"/>
    </row>
    <row r="2698" spans="4:4">
      <c r="D2698" s="110"/>
    </row>
    <row r="2699" spans="4:4">
      <c r="D2699" s="110"/>
    </row>
    <row r="2700" spans="4:4">
      <c r="D2700" s="110"/>
    </row>
    <row r="2701" spans="4:4">
      <c r="D2701" s="110"/>
    </row>
    <row r="2702" spans="4:4">
      <c r="D2702" s="110"/>
    </row>
    <row r="2703" spans="4:4">
      <c r="D2703" s="110"/>
    </row>
    <row r="2704" spans="4:4">
      <c r="D2704" s="110"/>
    </row>
    <row r="2705" spans="4:4">
      <c r="D2705" s="110"/>
    </row>
    <row r="2706" spans="4:4">
      <c r="D2706" s="110"/>
    </row>
    <row r="2707" spans="4:4">
      <c r="D2707" s="110"/>
    </row>
    <row r="2708" spans="4:4">
      <c r="D2708" s="110"/>
    </row>
    <row r="2709" spans="4:4">
      <c r="D2709" s="110"/>
    </row>
    <row r="2710" spans="4:4">
      <c r="D2710" s="110"/>
    </row>
    <row r="2711" spans="4:4">
      <c r="D2711" s="110"/>
    </row>
    <row r="2712" spans="4:4">
      <c r="D2712" s="110"/>
    </row>
    <row r="2713" spans="4:4">
      <c r="D2713" s="110"/>
    </row>
    <row r="2714" spans="4:4">
      <c r="D2714" s="110"/>
    </row>
    <row r="2715" spans="4:4">
      <c r="D2715" s="110"/>
    </row>
    <row r="2716" spans="4:4">
      <c r="D2716" s="110"/>
    </row>
    <row r="2717" spans="4:4">
      <c r="D2717" s="110"/>
    </row>
    <row r="2718" spans="4:4">
      <c r="D2718" s="110"/>
    </row>
    <row r="2719" spans="4:4">
      <c r="D2719" s="110"/>
    </row>
    <row r="2720" spans="4:4">
      <c r="D2720" s="110"/>
    </row>
    <row r="2721" spans="4:4">
      <c r="D2721" s="110"/>
    </row>
    <row r="2722" spans="4:4">
      <c r="D2722" s="110"/>
    </row>
    <row r="2723" spans="4:4">
      <c r="D2723" s="110"/>
    </row>
    <row r="2724" spans="4:4">
      <c r="D2724" s="110"/>
    </row>
    <row r="2725" spans="4:4">
      <c r="D2725" s="110"/>
    </row>
    <row r="2726" spans="4:4">
      <c r="D2726" s="110"/>
    </row>
    <row r="2727" spans="4:4">
      <c r="D2727" s="110"/>
    </row>
    <row r="2728" spans="4:4">
      <c r="D2728" s="110"/>
    </row>
    <row r="2729" spans="4:4">
      <c r="D2729" s="110"/>
    </row>
    <row r="2730" spans="4:4">
      <c r="D2730" s="110"/>
    </row>
    <row r="2731" spans="4:4">
      <c r="D2731" s="110"/>
    </row>
    <row r="2732" spans="4:4">
      <c r="D2732" s="110"/>
    </row>
    <row r="2733" spans="4:4">
      <c r="D2733" s="110"/>
    </row>
    <row r="2734" spans="4:4">
      <c r="D2734" s="110"/>
    </row>
    <row r="2735" spans="4:4">
      <c r="D2735" s="110"/>
    </row>
    <row r="2736" spans="4:4">
      <c r="D2736" s="110"/>
    </row>
    <row r="2737" spans="4:4">
      <c r="D2737" s="110"/>
    </row>
    <row r="2738" spans="4:4">
      <c r="D2738" s="110"/>
    </row>
    <row r="2739" spans="4:4">
      <c r="D2739" s="110"/>
    </row>
    <row r="2740" spans="4:4">
      <c r="D2740" s="110"/>
    </row>
    <row r="2741" spans="4:4">
      <c r="D2741" s="110"/>
    </row>
    <row r="2742" spans="4:4">
      <c r="D2742" s="110"/>
    </row>
    <row r="2743" spans="4:4">
      <c r="D2743" s="110"/>
    </row>
    <row r="2744" spans="4:4">
      <c r="D2744" s="110"/>
    </row>
    <row r="2745" spans="4:4">
      <c r="D2745" s="110"/>
    </row>
    <row r="2746" spans="4:4">
      <c r="D2746" s="110"/>
    </row>
    <row r="2747" spans="4:4">
      <c r="D2747" s="110"/>
    </row>
    <row r="2748" spans="4:4">
      <c r="D2748" s="110"/>
    </row>
    <row r="2749" spans="4:4">
      <c r="D2749" s="110"/>
    </row>
    <row r="2750" spans="4:4">
      <c r="D2750" s="110"/>
    </row>
    <row r="2751" spans="4:4">
      <c r="D2751" s="110"/>
    </row>
    <row r="2752" spans="4:4">
      <c r="D2752" s="110"/>
    </row>
    <row r="2753" spans="4:4">
      <c r="D2753" s="110"/>
    </row>
    <row r="2754" spans="4:4">
      <c r="D2754" s="110"/>
    </row>
    <row r="2755" spans="4:4">
      <c r="D2755" s="110"/>
    </row>
    <row r="2756" spans="4:4">
      <c r="D2756" s="110"/>
    </row>
    <row r="2757" spans="4:4">
      <c r="D2757" s="110"/>
    </row>
    <row r="2758" spans="4:4">
      <c r="D2758" s="110"/>
    </row>
    <row r="2759" spans="4:4">
      <c r="D2759" s="110"/>
    </row>
    <row r="2760" spans="4:4">
      <c r="D2760" s="110"/>
    </row>
    <row r="2761" spans="4:4">
      <c r="D2761" s="110"/>
    </row>
    <row r="2762" spans="4:4">
      <c r="D2762" s="110"/>
    </row>
    <row r="2763" spans="4:4">
      <c r="D2763" s="110"/>
    </row>
    <row r="2764" spans="4:4">
      <c r="D2764" s="110"/>
    </row>
    <row r="2765" spans="4:4">
      <c r="D2765" s="110"/>
    </row>
    <row r="2766" spans="4:4">
      <c r="D2766" s="110"/>
    </row>
    <row r="2767" spans="4:4">
      <c r="D2767" s="110"/>
    </row>
    <row r="2768" spans="4:4">
      <c r="D2768" s="110"/>
    </row>
    <row r="2769" spans="4:4">
      <c r="D2769" s="110"/>
    </row>
    <row r="2770" spans="4:4">
      <c r="D2770" s="110"/>
    </row>
    <row r="2771" spans="4:4">
      <c r="D2771" s="110"/>
    </row>
    <row r="2772" spans="4:4">
      <c r="D2772" s="110"/>
    </row>
    <row r="2773" spans="4:4">
      <c r="D2773" s="110"/>
    </row>
    <row r="2774" spans="4:4">
      <c r="D2774" s="110"/>
    </row>
    <row r="2775" spans="4:4">
      <c r="D2775" s="110"/>
    </row>
    <row r="2776" spans="4:4">
      <c r="D2776" s="110"/>
    </row>
    <row r="2777" spans="4:4">
      <c r="D2777" s="110"/>
    </row>
    <row r="2778" spans="4:4">
      <c r="D2778" s="110"/>
    </row>
    <row r="2779" spans="4:4">
      <c r="D2779" s="110"/>
    </row>
    <row r="2780" spans="4:4">
      <c r="D2780" s="110"/>
    </row>
    <row r="2781" spans="4:4">
      <c r="D2781" s="110"/>
    </row>
    <row r="2782" spans="4:4">
      <c r="D2782" s="110"/>
    </row>
    <row r="2783" spans="4:4">
      <c r="D2783" s="110"/>
    </row>
    <row r="2784" spans="4:4">
      <c r="D2784" s="110"/>
    </row>
    <row r="2785" spans="4:4">
      <c r="D2785" s="110"/>
    </row>
    <row r="2786" spans="4:4">
      <c r="D2786" s="110"/>
    </row>
    <row r="2787" spans="4:4">
      <c r="D2787" s="110"/>
    </row>
    <row r="2788" spans="4:4">
      <c r="D2788" s="110"/>
    </row>
    <row r="2789" spans="4:4">
      <c r="D2789" s="110"/>
    </row>
    <row r="2790" spans="4:4">
      <c r="D2790" s="110"/>
    </row>
    <row r="2791" spans="4:4">
      <c r="D2791" s="110"/>
    </row>
    <row r="2792" spans="4:4">
      <c r="D2792" s="110"/>
    </row>
    <row r="2793" spans="4:4">
      <c r="D2793" s="110"/>
    </row>
    <row r="2794" spans="4:4">
      <c r="D2794" s="110"/>
    </row>
    <row r="2795" spans="4:4">
      <c r="D2795" s="110"/>
    </row>
    <row r="2796" spans="4:4">
      <c r="D2796" s="110"/>
    </row>
    <row r="2797" spans="4:4">
      <c r="D2797" s="110"/>
    </row>
    <row r="2798" spans="4:4">
      <c r="D2798" s="110"/>
    </row>
    <row r="2799" spans="4:4">
      <c r="D2799" s="110"/>
    </row>
    <row r="2800" spans="4:4">
      <c r="D2800" s="110"/>
    </row>
    <row r="2801" spans="4:4">
      <c r="D2801" s="110"/>
    </row>
    <row r="2802" spans="4:4">
      <c r="D2802" s="110"/>
    </row>
    <row r="2803" spans="4:4">
      <c r="D2803" s="110"/>
    </row>
    <row r="2804" spans="4:4">
      <c r="D2804" s="110"/>
    </row>
    <row r="2805" spans="4:4">
      <c r="D2805" s="110"/>
    </row>
    <row r="2806" spans="4:4">
      <c r="D2806" s="110"/>
    </row>
    <row r="2807" spans="4:4">
      <c r="D2807" s="110"/>
    </row>
    <row r="2808" spans="4:4">
      <c r="D2808" s="110"/>
    </row>
    <row r="2809" spans="4:4">
      <c r="D2809" s="110"/>
    </row>
    <row r="2810" spans="4:4">
      <c r="D2810" s="110"/>
    </row>
    <row r="2811" spans="4:4">
      <c r="D2811" s="110"/>
    </row>
    <row r="2812" spans="4:4">
      <c r="D2812" s="110"/>
    </row>
    <row r="2813" spans="4:4">
      <c r="D2813" s="110"/>
    </row>
    <row r="2814" spans="4:4">
      <c r="D2814" s="110"/>
    </row>
    <row r="2815" spans="4:4">
      <c r="D2815" s="110"/>
    </row>
    <row r="2816" spans="4:4">
      <c r="D2816" s="110"/>
    </row>
    <row r="2817" spans="4:4">
      <c r="D2817" s="110"/>
    </row>
    <row r="2818" spans="4:4">
      <c r="D2818" s="110"/>
    </row>
    <row r="2819" spans="4:4">
      <c r="D2819" s="110"/>
    </row>
    <row r="2820" spans="4:4">
      <c r="D2820" s="110"/>
    </row>
    <row r="2821" spans="4:4">
      <c r="D2821" s="110"/>
    </row>
    <row r="2822" spans="4:4">
      <c r="D2822" s="110"/>
    </row>
    <row r="2823" spans="4:4">
      <c r="D2823" s="110"/>
    </row>
    <row r="2824" spans="4:4">
      <c r="D2824" s="110"/>
    </row>
    <row r="2825" spans="4:4">
      <c r="D2825" s="110"/>
    </row>
    <row r="2826" spans="4:4">
      <c r="D2826" s="110"/>
    </row>
    <row r="2827" spans="4:4">
      <c r="D2827" s="110"/>
    </row>
    <row r="2828" spans="4:4">
      <c r="D2828" s="110"/>
    </row>
    <row r="2829" spans="4:4">
      <c r="D2829" s="110"/>
    </row>
    <row r="2830" spans="4:4">
      <c r="D2830" s="110"/>
    </row>
    <row r="2831" spans="4:4">
      <c r="D2831" s="110"/>
    </row>
    <row r="2832" spans="4:4">
      <c r="D2832" s="110"/>
    </row>
    <row r="2833" spans="4:4">
      <c r="D2833" s="110"/>
    </row>
    <row r="2834" spans="4:4">
      <c r="D2834" s="110"/>
    </row>
    <row r="2835" spans="4:4">
      <c r="D2835" s="110"/>
    </row>
    <row r="2836" spans="4:4">
      <c r="D2836" s="110"/>
    </row>
    <row r="2837" spans="4:4">
      <c r="D2837" s="110"/>
    </row>
    <row r="2838" spans="4:4">
      <c r="D2838" s="110"/>
    </row>
    <row r="2839" spans="4:4">
      <c r="D2839" s="110"/>
    </row>
    <row r="2840" spans="4:4">
      <c r="D2840" s="110"/>
    </row>
    <row r="2841" spans="4:4">
      <c r="D2841" s="110"/>
    </row>
    <row r="2842" spans="4:4">
      <c r="D2842" s="110"/>
    </row>
    <row r="2843" spans="4:4">
      <c r="D2843" s="110"/>
    </row>
    <row r="2844" spans="4:4">
      <c r="D2844" s="110"/>
    </row>
    <row r="2845" spans="4:4">
      <c r="D2845" s="110"/>
    </row>
    <row r="2846" spans="4:4">
      <c r="D2846" s="110"/>
    </row>
    <row r="2847" spans="4:4">
      <c r="D2847" s="110"/>
    </row>
    <row r="2848" spans="4:4">
      <c r="D2848" s="110"/>
    </row>
    <row r="2849" spans="4:4">
      <c r="D2849" s="110"/>
    </row>
    <row r="2850" spans="4:4">
      <c r="D2850" s="110"/>
    </row>
    <row r="2851" spans="4:4">
      <c r="D2851" s="110"/>
    </row>
    <row r="2852" spans="4:4">
      <c r="D2852" s="110"/>
    </row>
    <row r="2853" spans="4:4">
      <c r="D2853" s="110"/>
    </row>
    <row r="2854" spans="4:4">
      <c r="D2854" s="110"/>
    </row>
    <row r="2855" spans="4:4">
      <c r="D2855" s="110"/>
    </row>
    <row r="2856" spans="4:4">
      <c r="D2856" s="110"/>
    </row>
    <row r="2857" spans="4:4">
      <c r="D2857" s="110"/>
    </row>
    <row r="2858" spans="4:4">
      <c r="D2858" s="110"/>
    </row>
    <row r="2859" spans="4:4">
      <c r="D2859" s="110"/>
    </row>
    <row r="2860" spans="4:4">
      <c r="D2860" s="110"/>
    </row>
    <row r="2861" spans="4:4">
      <c r="D2861" s="110"/>
    </row>
    <row r="2862" spans="4:4">
      <c r="D2862" s="110"/>
    </row>
    <row r="2863" spans="4:4">
      <c r="D2863" s="110"/>
    </row>
    <row r="2864" spans="4:4">
      <c r="D2864" s="110"/>
    </row>
    <row r="2865" spans="4:4">
      <c r="D2865" s="110"/>
    </row>
    <row r="2866" spans="4:4">
      <c r="D2866" s="110"/>
    </row>
    <row r="2867" spans="4:4">
      <c r="D2867" s="110"/>
    </row>
    <row r="2868" spans="4:4">
      <c r="D2868" s="110"/>
    </row>
    <row r="2869" spans="4:4">
      <c r="D2869" s="110"/>
    </row>
    <row r="2870" spans="4:4">
      <c r="D2870" s="110"/>
    </row>
    <row r="2871" spans="4:4">
      <c r="D2871" s="110"/>
    </row>
    <row r="2872" spans="4:4">
      <c r="D2872" s="110"/>
    </row>
    <row r="2873" spans="4:4">
      <c r="D2873" s="110"/>
    </row>
    <row r="2874" spans="4:4">
      <c r="D2874" s="110"/>
    </row>
    <row r="2875" spans="4:4">
      <c r="D2875" s="110"/>
    </row>
    <row r="2876" spans="4:4">
      <c r="D2876" s="110"/>
    </row>
    <row r="2877" spans="4:4">
      <c r="D2877" s="110"/>
    </row>
    <row r="2878" spans="4:4">
      <c r="D2878" s="110"/>
    </row>
    <row r="2879" spans="4:4">
      <c r="D2879" s="110"/>
    </row>
    <row r="2880" spans="4:4">
      <c r="D2880" s="110"/>
    </row>
    <row r="2881" spans="4:4">
      <c r="D2881" s="110"/>
    </row>
    <row r="2882" spans="4:4">
      <c r="D2882" s="110"/>
    </row>
    <row r="2883" spans="4:4">
      <c r="D2883" s="110"/>
    </row>
    <row r="2884" spans="4:4">
      <c r="D2884" s="110"/>
    </row>
    <row r="2885" spans="4:4">
      <c r="D2885" s="110"/>
    </row>
    <row r="2886" spans="4:4">
      <c r="D2886" s="110"/>
    </row>
    <row r="2887" spans="4:4">
      <c r="D2887" s="110"/>
    </row>
    <row r="2888" spans="4:4">
      <c r="D2888" s="110"/>
    </row>
    <row r="2889" spans="4:4">
      <c r="D2889" s="110"/>
    </row>
    <row r="2890" spans="4:4">
      <c r="D2890" s="110"/>
    </row>
    <row r="2891" spans="4:4">
      <c r="D2891" s="110"/>
    </row>
    <row r="2892" spans="4:4">
      <c r="D2892" s="110"/>
    </row>
    <row r="2893" spans="4:4">
      <c r="D2893" s="110"/>
    </row>
    <row r="2894" spans="4:4">
      <c r="D2894" s="110"/>
    </row>
    <row r="2895" spans="4:4">
      <c r="D2895" s="110"/>
    </row>
    <row r="2896" spans="4:4">
      <c r="D2896" s="110"/>
    </row>
    <row r="2897" spans="4:4">
      <c r="D2897" s="110"/>
    </row>
    <row r="2898" spans="4:4">
      <c r="D2898" s="110"/>
    </row>
    <row r="2899" spans="4:4">
      <c r="D2899" s="110"/>
    </row>
    <row r="2900" spans="4:4">
      <c r="D2900" s="110"/>
    </row>
    <row r="2901" spans="4:4">
      <c r="D2901" s="110"/>
    </row>
    <row r="2902" spans="4:4">
      <c r="D2902" s="110"/>
    </row>
    <row r="2903" spans="4:4">
      <c r="D2903" s="110"/>
    </row>
    <row r="2904" spans="4:4">
      <c r="D2904" s="110"/>
    </row>
    <row r="2905" spans="4:4">
      <c r="D2905" s="110"/>
    </row>
    <row r="2906" spans="4:4">
      <c r="D2906" s="110"/>
    </row>
    <row r="2907" spans="4:4">
      <c r="D2907" s="110"/>
    </row>
    <row r="2908" spans="4:4">
      <c r="D2908" s="110"/>
    </row>
    <row r="2909" spans="4:4">
      <c r="D2909" s="110"/>
    </row>
    <row r="2910" spans="4:4">
      <c r="D2910" s="110"/>
    </row>
    <row r="2911" spans="4:4">
      <c r="D2911" s="110"/>
    </row>
    <row r="2912" spans="4:4">
      <c r="D2912" s="110"/>
    </row>
    <row r="2913" spans="4:4">
      <c r="D2913" s="110"/>
    </row>
    <row r="2914" spans="4:4">
      <c r="D2914" s="110"/>
    </row>
    <row r="2915" spans="4:4">
      <c r="D2915" s="110"/>
    </row>
    <row r="2916" spans="4:4">
      <c r="D2916" s="110"/>
    </row>
    <row r="2917" spans="4:4">
      <c r="D2917" s="110"/>
    </row>
    <row r="2918" spans="4:4">
      <c r="D2918" s="110"/>
    </row>
    <row r="2919" spans="4:4">
      <c r="D2919" s="110"/>
    </row>
    <row r="2920" spans="4:4">
      <c r="D2920" s="110"/>
    </row>
    <row r="2921" spans="4:4">
      <c r="D2921" s="110"/>
    </row>
    <row r="2922" spans="4:4">
      <c r="D2922" s="110"/>
    </row>
    <row r="2923" spans="4:4">
      <c r="D2923" s="110"/>
    </row>
    <row r="2924" spans="4:4">
      <c r="D2924" s="110"/>
    </row>
    <row r="2925" spans="4:4">
      <c r="D2925" s="110"/>
    </row>
    <row r="2926" spans="4:4">
      <c r="D2926" s="110"/>
    </row>
    <row r="2927" spans="4:4">
      <c r="D2927" s="110"/>
    </row>
    <row r="2928" spans="4:4">
      <c r="D2928" s="110"/>
    </row>
    <row r="2929" spans="4:4">
      <c r="D2929" s="110"/>
    </row>
    <row r="2930" spans="4:4">
      <c r="D2930" s="110"/>
    </row>
    <row r="2931" spans="4:4">
      <c r="D2931" s="110"/>
    </row>
    <row r="2932" spans="4:4">
      <c r="D2932" s="110"/>
    </row>
    <row r="2933" spans="4:4">
      <c r="D2933" s="110"/>
    </row>
    <row r="2934" spans="4:4">
      <c r="D2934" s="110"/>
    </row>
    <row r="2935" spans="4:4">
      <c r="D2935" s="110"/>
    </row>
    <row r="2936" spans="4:4">
      <c r="D2936" s="110"/>
    </row>
    <row r="2937" spans="4:4">
      <c r="D2937" s="110"/>
    </row>
    <row r="2938" spans="4:4">
      <c r="D2938" s="110"/>
    </row>
    <row r="2939" spans="4:4">
      <c r="D2939" s="110"/>
    </row>
    <row r="2940" spans="4:4">
      <c r="D2940" s="110"/>
    </row>
    <row r="2941" spans="4:4">
      <c r="D2941" s="110"/>
    </row>
    <row r="2942" spans="4:4">
      <c r="D2942" s="110"/>
    </row>
    <row r="2943" spans="4:4">
      <c r="D2943" s="110"/>
    </row>
    <row r="2944" spans="4:4">
      <c r="D2944" s="110"/>
    </row>
    <row r="2945" spans="4:4">
      <c r="D2945" s="110"/>
    </row>
    <row r="2946" spans="4:4">
      <c r="D2946" s="110"/>
    </row>
    <row r="2947" spans="4:4">
      <c r="D2947" s="110"/>
    </row>
    <row r="2948" spans="4:4">
      <c r="D2948" s="110"/>
    </row>
    <row r="2949" spans="4:4">
      <c r="D2949" s="110"/>
    </row>
    <row r="2950" spans="4:4">
      <c r="D2950" s="110"/>
    </row>
    <row r="2951" spans="4:4">
      <c r="D2951" s="110"/>
    </row>
    <row r="2952" spans="4:4">
      <c r="D2952" s="110"/>
    </row>
    <row r="2953" spans="4:4">
      <c r="D2953" s="110"/>
    </row>
    <row r="2954" spans="4:4">
      <c r="D2954" s="110"/>
    </row>
    <row r="2955" spans="4:4">
      <c r="D2955" s="110"/>
    </row>
    <row r="2956" spans="4:4">
      <c r="D2956" s="110"/>
    </row>
    <row r="2957" spans="4:4">
      <c r="D2957" s="110"/>
    </row>
    <row r="2958" spans="4:4">
      <c r="D2958" s="110"/>
    </row>
    <row r="2959" spans="4:4">
      <c r="D2959" s="110"/>
    </row>
    <row r="2960" spans="4:4">
      <c r="D2960" s="110"/>
    </row>
    <row r="2961" spans="4:4">
      <c r="D2961" s="110"/>
    </row>
    <row r="2962" spans="4:4">
      <c r="D2962" s="110"/>
    </row>
    <row r="2963" spans="4:4">
      <c r="D2963" s="110"/>
    </row>
    <row r="2964" spans="4:4">
      <c r="D2964" s="110"/>
    </row>
    <row r="2965" spans="4:4">
      <c r="D2965" s="110"/>
    </row>
    <row r="2966" spans="4:4">
      <c r="D2966" s="110"/>
    </row>
    <row r="2967" spans="4:4">
      <c r="D2967" s="110"/>
    </row>
    <row r="2968" spans="4:4">
      <c r="D2968" s="110"/>
    </row>
    <row r="2969" spans="4:4">
      <c r="D2969" s="110"/>
    </row>
    <row r="2970" spans="4:4">
      <c r="D2970" s="110"/>
    </row>
    <row r="2971" spans="4:4">
      <c r="D2971" s="110"/>
    </row>
    <row r="2972" spans="4:4">
      <c r="D2972" s="110"/>
    </row>
    <row r="2973" spans="4:4">
      <c r="D2973" s="110"/>
    </row>
    <row r="2974" spans="4:4">
      <c r="D2974" s="110"/>
    </row>
    <row r="2975" spans="4:4">
      <c r="D2975" s="110"/>
    </row>
    <row r="2976" spans="4:4">
      <c r="D2976" s="110"/>
    </row>
    <row r="2977" spans="4:4">
      <c r="D2977" s="110"/>
    </row>
    <row r="2978" spans="4:4">
      <c r="D2978" s="110"/>
    </row>
    <row r="2979" spans="4:4">
      <c r="D2979" s="110"/>
    </row>
    <row r="2980" spans="4:4">
      <c r="D2980" s="110"/>
    </row>
    <row r="2981" spans="4:4">
      <c r="D2981" s="110"/>
    </row>
    <row r="2982" spans="4:4">
      <c r="D2982" s="110"/>
    </row>
    <row r="2983" spans="4:4">
      <c r="D2983" s="110"/>
    </row>
    <row r="2984" spans="4:4">
      <c r="D2984" s="110"/>
    </row>
    <row r="2985" spans="4:4">
      <c r="D2985" s="110"/>
    </row>
    <row r="2986" spans="4:4">
      <c r="D2986" s="110"/>
    </row>
    <row r="2987" spans="4:4">
      <c r="D2987" s="110"/>
    </row>
    <row r="2988" spans="4:4">
      <c r="D2988" s="110"/>
    </row>
    <row r="2989" spans="4:4">
      <c r="D2989" s="110"/>
    </row>
    <row r="2990" spans="4:4">
      <c r="D2990" s="110"/>
    </row>
    <row r="2991" spans="4:4">
      <c r="D2991" s="110"/>
    </row>
    <row r="2992" spans="4:4">
      <c r="D2992" s="110"/>
    </row>
    <row r="2993" spans="4:4">
      <c r="D2993" s="110"/>
    </row>
    <row r="2994" spans="4:4">
      <c r="D2994" s="110"/>
    </row>
    <row r="2995" spans="4:4">
      <c r="D2995" s="110"/>
    </row>
    <row r="2996" spans="4:4">
      <c r="D2996" s="110"/>
    </row>
    <row r="2997" spans="4:4">
      <c r="D2997" s="110"/>
    </row>
    <row r="2998" spans="4:4">
      <c r="D2998" s="110"/>
    </row>
    <row r="2999" spans="4:4">
      <c r="D2999" s="110"/>
    </row>
    <row r="3000" spans="4:4">
      <c r="D3000" s="110"/>
    </row>
    <row r="3001" spans="4:4">
      <c r="D3001" s="110"/>
    </row>
    <row r="3002" spans="4:4">
      <c r="D3002" s="110"/>
    </row>
    <row r="3003" spans="4:4">
      <c r="D3003" s="110"/>
    </row>
    <row r="3004" spans="4:4">
      <c r="D3004" s="110"/>
    </row>
    <row r="3005" spans="4:4">
      <c r="D3005" s="110"/>
    </row>
    <row r="3006" spans="4:4">
      <c r="D3006" s="110"/>
    </row>
    <row r="3007" spans="4:4">
      <c r="D3007" s="110"/>
    </row>
    <row r="3008" spans="4:4">
      <c r="D3008" s="110"/>
    </row>
    <row r="3009" spans="4:4">
      <c r="D3009" s="110"/>
    </row>
    <row r="3010" spans="4:4">
      <c r="D3010" s="110"/>
    </row>
    <row r="3011" spans="4:4">
      <c r="D3011" s="110"/>
    </row>
    <row r="3012" spans="4:4">
      <c r="D3012" s="110"/>
    </row>
    <row r="3013" spans="4:4">
      <c r="D3013" s="110"/>
    </row>
    <row r="3014" spans="4:4">
      <c r="D3014" s="110"/>
    </row>
    <row r="3015" spans="4:4">
      <c r="D3015" s="110"/>
    </row>
    <row r="3016" spans="4:4">
      <c r="D3016" s="110"/>
    </row>
    <row r="3017" spans="4:4">
      <c r="D3017" s="110"/>
    </row>
    <row r="3018" spans="4:4">
      <c r="D3018" s="110"/>
    </row>
    <row r="3019" spans="4:4">
      <c r="D3019" s="110"/>
    </row>
    <row r="3020" spans="4:4">
      <c r="D3020" s="110"/>
    </row>
    <row r="3021" spans="4:4">
      <c r="D3021" s="110"/>
    </row>
    <row r="3022" spans="4:4">
      <c r="D3022" s="110"/>
    </row>
    <row r="3023" spans="4:4">
      <c r="D3023" s="110"/>
    </row>
    <row r="3024" spans="4:4">
      <c r="D3024" s="110"/>
    </row>
    <row r="3025" spans="4:4">
      <c r="D3025" s="110"/>
    </row>
    <row r="3026" spans="4:4">
      <c r="D3026" s="110"/>
    </row>
    <row r="3027" spans="4:4">
      <c r="D3027" s="110"/>
    </row>
    <row r="3028" spans="4:4">
      <c r="D3028" s="110"/>
    </row>
    <row r="3029" spans="4:4">
      <c r="D3029" s="110"/>
    </row>
    <row r="3030" spans="4:4">
      <c r="D3030" s="110"/>
    </row>
    <row r="3031" spans="4:4">
      <c r="D3031" s="110"/>
    </row>
    <row r="3032" spans="4:4">
      <c r="D3032" s="110"/>
    </row>
    <row r="3033" spans="4:4">
      <c r="D3033" s="110"/>
    </row>
    <row r="3034" spans="4:4">
      <c r="D3034" s="110"/>
    </row>
    <row r="3035" spans="4:4">
      <c r="D3035" s="110"/>
    </row>
    <row r="3036" spans="4:4">
      <c r="D3036" s="110"/>
    </row>
    <row r="3037" spans="4:4">
      <c r="D3037" s="110"/>
    </row>
    <row r="3038" spans="4:4">
      <c r="D3038" s="110"/>
    </row>
    <row r="3039" spans="4:4">
      <c r="D3039" s="110"/>
    </row>
    <row r="3040" spans="4:4">
      <c r="D3040" s="110"/>
    </row>
    <row r="3041" spans="4:4">
      <c r="D3041" s="110"/>
    </row>
    <row r="3042" spans="4:4">
      <c r="D3042" s="110"/>
    </row>
    <row r="3043" spans="4:4">
      <c r="D3043" s="110"/>
    </row>
    <row r="3044" spans="4:4">
      <c r="D3044" s="110"/>
    </row>
    <row r="3045" spans="4:4">
      <c r="D3045" s="110"/>
    </row>
    <row r="3046" spans="4:4">
      <c r="D3046" s="110"/>
    </row>
    <row r="3047" spans="4:4">
      <c r="D3047" s="110"/>
    </row>
    <row r="3048" spans="4:4">
      <c r="D3048" s="110"/>
    </row>
    <row r="3049" spans="4:4">
      <c r="D3049" s="110"/>
    </row>
    <row r="3050" spans="4:4">
      <c r="D3050" s="110"/>
    </row>
    <row r="3051" spans="4:4">
      <c r="D3051" s="110"/>
    </row>
    <row r="3052" spans="4:4">
      <c r="D3052" s="110"/>
    </row>
    <row r="3053" spans="4:4">
      <c r="D3053" s="110"/>
    </row>
    <row r="3054" spans="4:4">
      <c r="D3054" s="110"/>
    </row>
    <row r="3055" spans="4:4">
      <c r="D3055" s="110"/>
    </row>
    <row r="3056" spans="4:4">
      <c r="D3056" s="110"/>
    </row>
    <row r="3057" spans="4:4">
      <c r="D3057" s="110"/>
    </row>
    <row r="3058" spans="4:4">
      <c r="D3058" s="110"/>
    </row>
    <row r="3059" spans="4:4">
      <c r="D3059" s="110"/>
    </row>
    <row r="3060" spans="4:4">
      <c r="D3060" s="110"/>
    </row>
    <row r="3061" spans="4:4">
      <c r="D3061" s="110"/>
    </row>
    <row r="3062" spans="4:4">
      <c r="D3062" s="110"/>
    </row>
    <row r="3063" spans="4:4">
      <c r="D3063" s="110"/>
    </row>
    <row r="3064" spans="4:4">
      <c r="D3064" s="110"/>
    </row>
    <row r="3065" spans="4:4">
      <c r="D3065" s="110"/>
    </row>
    <row r="3066" spans="4:4">
      <c r="D3066" s="110"/>
    </row>
    <row r="3067" spans="4:4">
      <c r="D3067" s="110"/>
    </row>
    <row r="3068" spans="4:4">
      <c r="D3068" s="110"/>
    </row>
    <row r="3069" spans="4:4">
      <c r="D3069" s="110"/>
    </row>
    <row r="3070" spans="4:4">
      <c r="D3070" s="110"/>
    </row>
    <row r="3071" spans="4:4">
      <c r="D3071" s="110"/>
    </row>
    <row r="3072" spans="4:4">
      <c r="D3072" s="110"/>
    </row>
    <row r="3073" spans="4:4">
      <c r="D3073" s="110"/>
    </row>
    <row r="3074" spans="4:4">
      <c r="D3074" s="110"/>
    </row>
    <row r="3075" spans="4:4">
      <c r="D3075" s="110"/>
    </row>
    <row r="3076" spans="4:4">
      <c r="D3076" s="110"/>
    </row>
    <row r="3077" spans="4:4">
      <c r="D3077" s="110"/>
    </row>
    <row r="3078" spans="4:4">
      <c r="D3078" s="110"/>
    </row>
    <row r="3079" spans="4:4">
      <c r="D3079" s="110"/>
    </row>
    <row r="3080" spans="4:4">
      <c r="D3080" s="110"/>
    </row>
    <row r="3081" spans="4:4">
      <c r="D3081" s="110"/>
    </row>
    <row r="3082" spans="4:4">
      <c r="D3082" s="110"/>
    </row>
    <row r="3083" spans="4:4">
      <c r="D3083" s="110"/>
    </row>
    <row r="3084" spans="4:4">
      <c r="D3084" s="110"/>
    </row>
    <row r="3085" spans="4:4">
      <c r="D3085" s="110"/>
    </row>
    <row r="3086" spans="4:4">
      <c r="D3086" s="110"/>
    </row>
    <row r="3087" spans="4:4">
      <c r="D3087" s="110"/>
    </row>
    <row r="3088" spans="4:4">
      <c r="D3088" s="110"/>
    </row>
    <row r="3089" spans="4:4">
      <c r="D3089" s="110"/>
    </row>
    <row r="3090" spans="4:4">
      <c r="D3090" s="110"/>
    </row>
    <row r="3091" spans="4:4">
      <c r="D3091" s="110"/>
    </row>
    <row r="3092" spans="4:4">
      <c r="D3092" s="110"/>
    </row>
    <row r="3093" spans="4:4">
      <c r="D3093" s="110"/>
    </row>
    <row r="3094" spans="4:4">
      <c r="D3094" s="110"/>
    </row>
    <row r="3095" spans="4:4">
      <c r="D3095" s="110"/>
    </row>
    <row r="3096" spans="4:4">
      <c r="D3096" s="110"/>
    </row>
    <row r="3097" spans="4:4">
      <c r="D3097" s="110"/>
    </row>
    <row r="3098" spans="4:4">
      <c r="D3098" s="110"/>
    </row>
    <row r="3099" spans="4:4">
      <c r="D3099" s="110"/>
    </row>
    <row r="3100" spans="4:4">
      <c r="D3100" s="110"/>
    </row>
    <row r="3101" spans="4:4">
      <c r="D3101" s="110"/>
    </row>
    <row r="3102" spans="4:4">
      <c r="D3102" s="110"/>
    </row>
    <row r="3103" spans="4:4">
      <c r="D3103" s="110"/>
    </row>
    <row r="3104" spans="4:4">
      <c r="D3104" s="110"/>
    </row>
    <row r="3105" spans="4:4">
      <c r="D3105" s="110"/>
    </row>
    <row r="3106" spans="4:4">
      <c r="D3106" s="110"/>
    </row>
    <row r="3107" spans="4:4">
      <c r="D3107" s="110"/>
    </row>
    <row r="3108" spans="4:4">
      <c r="D3108" s="110"/>
    </row>
    <row r="3109" spans="4:4">
      <c r="D3109" s="110"/>
    </row>
    <row r="3110" spans="4:4">
      <c r="D3110" s="110"/>
    </row>
    <row r="3111" spans="4:4">
      <c r="D3111" s="110"/>
    </row>
    <row r="3112" spans="4:4">
      <c r="D3112" s="110"/>
    </row>
    <row r="3113" spans="4:4">
      <c r="D3113" s="110"/>
    </row>
    <row r="3114" spans="4:4">
      <c r="D3114" s="110"/>
    </row>
    <row r="3115" spans="4:4">
      <c r="D3115" s="110"/>
    </row>
    <row r="3116" spans="4:4">
      <c r="D3116" s="110"/>
    </row>
    <row r="3117" spans="4:4">
      <c r="D3117" s="110"/>
    </row>
    <row r="3118" spans="4:4">
      <c r="D3118" s="110"/>
    </row>
    <row r="3119" spans="4:4">
      <c r="D3119" s="110"/>
    </row>
    <row r="3120" spans="4:4">
      <c r="D3120" s="110"/>
    </row>
    <row r="3121" spans="4:4">
      <c r="D3121" s="110"/>
    </row>
    <row r="3122" spans="4:4">
      <c r="D3122" s="110"/>
    </row>
    <row r="3123" spans="4:4">
      <c r="D3123" s="110"/>
    </row>
    <row r="3124" spans="4:4">
      <c r="D3124" s="110"/>
    </row>
    <row r="3125" spans="4:4">
      <c r="D3125" s="110"/>
    </row>
    <row r="3126" spans="4:4">
      <c r="D3126" s="110"/>
    </row>
    <row r="3127" spans="4:4">
      <c r="D3127" s="110"/>
    </row>
    <row r="3128" spans="4:4">
      <c r="D3128" s="110"/>
    </row>
    <row r="3129" spans="4:4">
      <c r="D3129" s="110"/>
    </row>
    <row r="3130" spans="4:4">
      <c r="D3130" s="110"/>
    </row>
    <row r="3131" spans="4:4">
      <c r="D3131" s="110"/>
    </row>
    <row r="3132" spans="4:4">
      <c r="D3132" s="110"/>
    </row>
    <row r="3133" spans="4:4">
      <c r="D3133" s="110"/>
    </row>
    <row r="3134" spans="4:4">
      <c r="D3134" s="110"/>
    </row>
    <row r="3135" spans="4:4">
      <c r="D3135" s="110"/>
    </row>
    <row r="3136" spans="4:4">
      <c r="D3136" s="110"/>
    </row>
    <row r="3137" spans="4:4">
      <c r="D3137" s="110"/>
    </row>
    <row r="3138" spans="4:4">
      <c r="D3138" s="110"/>
    </row>
    <row r="3139" spans="4:4">
      <c r="D3139" s="110"/>
    </row>
    <row r="3140" spans="4:4">
      <c r="D3140" s="110"/>
    </row>
    <row r="3141" spans="4:4">
      <c r="D3141" s="110"/>
    </row>
    <row r="3142" spans="4:4">
      <c r="D3142" s="110"/>
    </row>
    <row r="3143" spans="4:4">
      <c r="D3143" s="110"/>
    </row>
    <row r="3144" spans="4:4">
      <c r="D3144" s="110"/>
    </row>
    <row r="3145" spans="4:4">
      <c r="D3145" s="110"/>
    </row>
    <row r="3146" spans="4:4">
      <c r="D3146" s="110"/>
    </row>
    <row r="3147" spans="4:4">
      <c r="D3147" s="110"/>
    </row>
    <row r="3148" spans="4:4">
      <c r="D3148" s="110"/>
    </row>
    <row r="3149" spans="4:4">
      <c r="D3149" s="110"/>
    </row>
    <row r="3150" spans="4:4">
      <c r="D3150" s="110"/>
    </row>
    <row r="3151" spans="4:4">
      <c r="D3151" s="110"/>
    </row>
    <row r="3152" spans="4:4">
      <c r="D3152" s="110"/>
    </row>
    <row r="3153" spans="4:4">
      <c r="D3153" s="110"/>
    </row>
    <row r="3154" spans="4:4">
      <c r="D3154" s="110"/>
    </row>
    <row r="3155" spans="4:4">
      <c r="D3155" s="110"/>
    </row>
    <row r="3156" spans="4:4">
      <c r="D3156" s="110"/>
    </row>
    <row r="3157" spans="4:4">
      <c r="D3157" s="110"/>
    </row>
    <row r="3158" spans="4:4">
      <c r="D3158" s="110"/>
    </row>
    <row r="3159" spans="4:4">
      <c r="D3159" s="110"/>
    </row>
    <row r="3160" spans="4:4">
      <c r="D3160" s="110"/>
    </row>
    <row r="3161" spans="4:4">
      <c r="D3161" s="110"/>
    </row>
    <row r="3162" spans="4:4">
      <c r="D3162" s="110"/>
    </row>
    <row r="3163" spans="4:4">
      <c r="D3163" s="110"/>
    </row>
    <row r="3164" spans="4:4">
      <c r="D3164" s="110"/>
    </row>
    <row r="3165" spans="4:4">
      <c r="D3165" s="110"/>
    </row>
    <row r="3166" spans="4:4">
      <c r="D3166" s="110"/>
    </row>
    <row r="3167" spans="4:4">
      <c r="D3167" s="110"/>
    </row>
    <row r="3168" spans="4:4">
      <c r="D3168" s="110"/>
    </row>
    <row r="3169" spans="4:4">
      <c r="D3169" s="110"/>
    </row>
    <row r="3170" spans="4:4">
      <c r="D3170" s="110"/>
    </row>
    <row r="3171" spans="4:4">
      <c r="D3171" s="110"/>
    </row>
    <row r="3172" spans="4:4">
      <c r="D3172" s="110"/>
    </row>
    <row r="3173" spans="4:4">
      <c r="D3173" s="110"/>
    </row>
    <row r="3174" spans="4:4">
      <c r="D3174" s="110"/>
    </row>
    <row r="3175" spans="4:4">
      <c r="D3175" s="110"/>
    </row>
    <row r="3176" spans="4:4">
      <c r="D3176" s="110"/>
    </row>
    <row r="3177" spans="4:4">
      <c r="D3177" s="110"/>
    </row>
    <row r="3178" spans="4:4">
      <c r="D3178" s="110"/>
    </row>
    <row r="3179" spans="4:4">
      <c r="D3179" s="110"/>
    </row>
    <row r="3180" spans="4:4">
      <c r="D3180" s="110"/>
    </row>
    <row r="3181" spans="4:4">
      <c r="D3181" s="110"/>
    </row>
    <row r="3182" spans="4:4">
      <c r="D3182" s="110"/>
    </row>
    <row r="3183" spans="4:4">
      <c r="D3183" s="110"/>
    </row>
    <row r="3184" spans="4:4">
      <c r="D3184" s="110"/>
    </row>
    <row r="3185" spans="4:4">
      <c r="D3185" s="110"/>
    </row>
    <row r="3186" spans="4:4">
      <c r="D3186" s="110"/>
    </row>
    <row r="3187" spans="4:4">
      <c r="D3187" s="110"/>
    </row>
    <row r="3188" spans="4:4">
      <c r="D3188" s="110"/>
    </row>
    <row r="3189" spans="4:4">
      <c r="D3189" s="110"/>
    </row>
    <row r="3190" spans="4:4">
      <c r="D3190" s="110"/>
    </row>
    <row r="3191" spans="4:4">
      <c r="D3191" s="110"/>
    </row>
    <row r="3192" spans="4:4">
      <c r="D3192" s="110"/>
    </row>
    <row r="3193" spans="4:4">
      <c r="D3193" s="110"/>
    </row>
    <row r="3194" spans="4:4">
      <c r="D3194" s="110"/>
    </row>
    <row r="3195" spans="4:4">
      <c r="D3195" s="110"/>
    </row>
    <row r="3196" spans="4:4">
      <c r="D3196" s="110"/>
    </row>
    <row r="3197" spans="4:4">
      <c r="D3197" s="110"/>
    </row>
    <row r="3198" spans="4:4">
      <c r="D3198" s="110"/>
    </row>
    <row r="3199" spans="4:4">
      <c r="D3199" s="110"/>
    </row>
    <row r="3200" spans="4:4">
      <c r="D3200" s="110"/>
    </row>
    <row r="3201" spans="4:4">
      <c r="D3201" s="110"/>
    </row>
    <row r="3202" spans="4:4">
      <c r="D3202" s="110"/>
    </row>
    <row r="3203" spans="4:4">
      <c r="D3203" s="110"/>
    </row>
    <row r="3204" spans="4:4">
      <c r="D3204" s="110"/>
    </row>
    <row r="3205" spans="4:4">
      <c r="D3205" s="110"/>
    </row>
    <row r="3206" spans="4:4">
      <c r="D3206" s="110"/>
    </row>
    <row r="3207" spans="4:4">
      <c r="D3207" s="110"/>
    </row>
    <row r="3208" spans="4:4">
      <c r="D3208" s="110"/>
    </row>
    <row r="3209" spans="4:4">
      <c r="D3209" s="110"/>
    </row>
    <row r="3210" spans="4:4">
      <c r="D3210" s="110"/>
    </row>
    <row r="3211" spans="4:4">
      <c r="D3211" s="110"/>
    </row>
    <row r="3212" spans="4:4">
      <c r="D3212" s="110"/>
    </row>
    <row r="3213" spans="4:4">
      <c r="D3213" s="110"/>
    </row>
    <row r="3214" spans="4:4">
      <c r="D3214" s="110"/>
    </row>
    <row r="3215" spans="4:4">
      <c r="D3215" s="110"/>
    </row>
    <row r="3216" spans="4:4">
      <c r="D3216" s="110"/>
    </row>
    <row r="3217" spans="4:4">
      <c r="D3217" s="110"/>
    </row>
    <row r="3218" spans="4:4">
      <c r="D3218" s="110"/>
    </row>
    <row r="3219" spans="4:4">
      <c r="D3219" s="110"/>
    </row>
    <row r="3220" spans="4:4">
      <c r="D3220" s="110"/>
    </row>
    <row r="3221" spans="4:4">
      <c r="D3221" s="110"/>
    </row>
    <row r="3222" spans="4:4">
      <c r="D3222" s="110"/>
    </row>
    <row r="3223" spans="4:4">
      <c r="D3223" s="110"/>
    </row>
    <row r="3224" spans="4:4">
      <c r="D3224" s="110"/>
    </row>
    <row r="3225" spans="4:4">
      <c r="D3225" s="110"/>
    </row>
    <row r="3226" spans="4:4">
      <c r="D3226" s="110"/>
    </row>
    <row r="3227" spans="4:4">
      <c r="D3227" s="110"/>
    </row>
    <row r="3228" spans="4:4">
      <c r="D3228" s="110"/>
    </row>
    <row r="3229" spans="4:4">
      <c r="D3229" s="110"/>
    </row>
    <row r="3230" spans="4:4">
      <c r="D3230" s="110"/>
    </row>
    <row r="3231" spans="4:4">
      <c r="D3231" s="110"/>
    </row>
    <row r="3232" spans="4:4">
      <c r="D3232" s="110"/>
    </row>
    <row r="3233" spans="4:4">
      <c r="D3233" s="110"/>
    </row>
    <row r="3234" spans="4:4">
      <c r="D3234" s="110"/>
    </row>
    <row r="3235" spans="4:4">
      <c r="D3235" s="110"/>
    </row>
    <row r="3236" spans="4:4">
      <c r="D3236" s="110"/>
    </row>
    <row r="3237" spans="4:4">
      <c r="D3237" s="110"/>
    </row>
    <row r="3238" spans="4:4">
      <c r="D3238" s="110"/>
    </row>
    <row r="3239" spans="4:4">
      <c r="D3239" s="110"/>
    </row>
    <row r="3240" spans="4:4">
      <c r="D3240" s="110"/>
    </row>
    <row r="3241" spans="4:4">
      <c r="D3241" s="110"/>
    </row>
    <row r="3242" spans="4:4">
      <c r="D3242" s="110"/>
    </row>
    <row r="3243" spans="4:4">
      <c r="D3243" s="110"/>
    </row>
    <row r="3244" spans="4:4">
      <c r="D3244" s="110"/>
    </row>
    <row r="3245" spans="4:4">
      <c r="D3245" s="110"/>
    </row>
    <row r="3246" spans="4:4">
      <c r="D3246" s="110"/>
    </row>
    <row r="3247" spans="4:4">
      <c r="D3247" s="110"/>
    </row>
    <row r="3248" spans="4:4">
      <c r="D3248" s="110"/>
    </row>
    <row r="3249" spans="4:4">
      <c r="D3249" s="110"/>
    </row>
    <row r="3250" spans="4:4">
      <c r="D3250" s="110"/>
    </row>
    <row r="3251" spans="4:4">
      <c r="D3251" s="110"/>
    </row>
    <row r="3252" spans="4:4">
      <c r="D3252" s="110"/>
    </row>
    <row r="3253" spans="4:4">
      <c r="D3253" s="110"/>
    </row>
    <row r="3254" spans="4:4">
      <c r="D3254" s="110"/>
    </row>
    <row r="3255" spans="4:4">
      <c r="D3255" s="110"/>
    </row>
    <row r="3256" spans="4:4">
      <c r="D3256" s="110"/>
    </row>
    <row r="3257" spans="4:4">
      <c r="D3257" s="110"/>
    </row>
    <row r="3258" spans="4:4">
      <c r="D3258" s="110"/>
    </row>
    <row r="3259" spans="4:4">
      <c r="D3259" s="110"/>
    </row>
    <row r="3260" spans="4:4">
      <c r="D3260" s="110"/>
    </row>
    <row r="3261" spans="4:4">
      <c r="D3261" s="110"/>
    </row>
    <row r="3262" spans="4:4">
      <c r="D3262" s="110"/>
    </row>
    <row r="3263" spans="4:4">
      <c r="D3263" s="110"/>
    </row>
    <row r="3264" spans="4:4">
      <c r="D3264" s="110"/>
    </row>
    <row r="3265" spans="4:4">
      <c r="D3265" s="110"/>
    </row>
    <row r="3266" spans="4:4">
      <c r="D3266" s="110"/>
    </row>
    <row r="3267" spans="4:4">
      <c r="D3267" s="110"/>
    </row>
    <row r="3268" spans="4:4">
      <c r="D3268" s="110"/>
    </row>
    <row r="3269" spans="4:4">
      <c r="D3269" s="110"/>
    </row>
    <row r="3270" spans="4:4">
      <c r="D3270" s="110"/>
    </row>
    <row r="3271" spans="4:4">
      <c r="D3271" s="110"/>
    </row>
    <row r="3272" spans="4:4">
      <c r="D3272" s="110"/>
    </row>
    <row r="3273" spans="4:4">
      <c r="D3273" s="110"/>
    </row>
    <row r="3274" spans="4:4">
      <c r="D3274" s="110"/>
    </row>
    <row r="3275" spans="4:4">
      <c r="D3275" s="110"/>
    </row>
    <row r="3276" spans="4:4">
      <c r="D3276" s="110"/>
    </row>
    <row r="3277" spans="4:4">
      <c r="D3277" s="110"/>
    </row>
    <row r="3278" spans="4:4">
      <c r="D3278" s="110"/>
    </row>
    <row r="3279" spans="4:4">
      <c r="D3279" s="110"/>
    </row>
    <row r="3280" spans="4:4">
      <c r="D3280" s="110"/>
    </row>
    <row r="3281" spans="4:4">
      <c r="D3281" s="110"/>
    </row>
    <row r="3282" spans="4:4">
      <c r="D3282" s="110"/>
    </row>
    <row r="3283" spans="4:4">
      <c r="D3283" s="110"/>
    </row>
    <row r="3284" spans="4:4">
      <c r="D3284" s="110"/>
    </row>
    <row r="3285" spans="4:4">
      <c r="D3285" s="110"/>
    </row>
    <row r="3286" spans="4:4">
      <c r="D3286" s="110"/>
    </row>
    <row r="3287" spans="4:4">
      <c r="D3287" s="110"/>
    </row>
    <row r="3288" spans="4:4">
      <c r="D3288" s="110"/>
    </row>
    <row r="3289" spans="4:4">
      <c r="D3289" s="110"/>
    </row>
    <row r="3290" spans="4:4">
      <c r="D3290" s="110"/>
    </row>
    <row r="3291" spans="4:4">
      <c r="D3291" s="110"/>
    </row>
    <row r="3292" spans="4:4">
      <c r="D3292" s="110"/>
    </row>
    <row r="3293" spans="4:4">
      <c r="D3293" s="110"/>
    </row>
    <row r="3294" spans="4:4">
      <c r="D3294" s="110"/>
    </row>
    <row r="3295" spans="4:4">
      <c r="D3295" s="110"/>
    </row>
    <row r="3296" spans="4:4">
      <c r="D3296" s="110"/>
    </row>
    <row r="3297" spans="4:4">
      <c r="D3297" s="110"/>
    </row>
    <row r="3298" spans="4:4">
      <c r="D3298" s="110"/>
    </row>
    <row r="3299" spans="4:4">
      <c r="D3299" s="110"/>
    </row>
    <row r="3300" spans="4:4">
      <c r="D3300" s="110"/>
    </row>
    <row r="3301" spans="4:4">
      <c r="D3301" s="110"/>
    </row>
    <row r="3302" spans="4:4">
      <c r="D3302" s="110"/>
    </row>
    <row r="3303" spans="4:4">
      <c r="D3303" s="110"/>
    </row>
    <row r="3304" spans="4:4">
      <c r="D3304" s="110"/>
    </row>
    <row r="3305" spans="4:4">
      <c r="D3305" s="110"/>
    </row>
    <row r="3306" spans="4:4">
      <c r="D3306" s="110"/>
    </row>
    <row r="3307" spans="4:4">
      <c r="D3307" s="110"/>
    </row>
    <row r="3308" spans="4:4">
      <c r="D3308" s="110"/>
    </row>
    <row r="3309" spans="4:4">
      <c r="D3309" s="110"/>
    </row>
    <row r="3310" spans="4:4">
      <c r="D3310" s="110"/>
    </row>
    <row r="3311" spans="4:4">
      <c r="D3311" s="110"/>
    </row>
    <row r="3312" spans="4:4">
      <c r="D3312" s="110"/>
    </row>
    <row r="3313" spans="4:4">
      <c r="D3313" s="110"/>
    </row>
    <row r="3314" spans="4:4">
      <c r="D3314" s="110"/>
    </row>
    <row r="3315" spans="4:4">
      <c r="D3315" s="110"/>
    </row>
    <row r="3316" spans="4:4">
      <c r="D3316" s="110"/>
    </row>
    <row r="3317" spans="4:4">
      <c r="D3317" s="110"/>
    </row>
    <row r="3318" spans="4:4">
      <c r="D3318" s="110"/>
    </row>
    <row r="3319" spans="4:4">
      <c r="D3319" s="110"/>
    </row>
    <row r="3320" spans="4:4">
      <c r="D3320" s="110"/>
    </row>
    <row r="3321" spans="4:4">
      <c r="D3321" s="110"/>
    </row>
    <row r="3322" spans="4:4">
      <c r="D3322" s="110"/>
    </row>
    <row r="3323" spans="4:4">
      <c r="D3323" s="110"/>
    </row>
    <row r="3324" spans="4:4">
      <c r="D3324" s="110"/>
    </row>
    <row r="3325" spans="4:4">
      <c r="D3325" s="110"/>
    </row>
    <row r="3326" spans="4:4">
      <c r="D3326" s="110"/>
    </row>
    <row r="3327" spans="4:4">
      <c r="D3327" s="110"/>
    </row>
    <row r="3328" spans="4:4">
      <c r="D3328" s="110"/>
    </row>
    <row r="3329" spans="4:4">
      <c r="D3329" s="110"/>
    </row>
    <row r="3330" spans="4:4">
      <c r="D3330" s="110"/>
    </row>
    <row r="3331" spans="4:4">
      <c r="D3331" s="110"/>
    </row>
    <row r="3332" spans="4:4">
      <c r="D3332" s="110"/>
    </row>
    <row r="3333" spans="4:4">
      <c r="D3333" s="110"/>
    </row>
    <row r="3334" spans="4:4">
      <c r="D3334" s="110"/>
    </row>
    <row r="3335" spans="4:4">
      <c r="D3335" s="110"/>
    </row>
    <row r="3336" spans="4:4">
      <c r="D3336" s="110"/>
    </row>
    <row r="3337" spans="4:4">
      <c r="D3337" s="110"/>
    </row>
    <row r="3338" spans="4:4">
      <c r="D3338" s="110"/>
    </row>
    <row r="3339" spans="4:4">
      <c r="D3339" s="110"/>
    </row>
    <row r="3340" spans="4:4">
      <c r="D3340" s="110"/>
    </row>
    <row r="3341" spans="4:4">
      <c r="D3341" s="110"/>
    </row>
    <row r="3342" spans="4:4">
      <c r="D3342" s="110"/>
    </row>
    <row r="3343" spans="4:4">
      <c r="D3343" s="110"/>
    </row>
    <row r="3344" spans="4:4">
      <c r="D3344" s="110"/>
    </row>
    <row r="3345" spans="4:4">
      <c r="D3345" s="110"/>
    </row>
    <row r="3346" spans="4:4">
      <c r="D3346" s="110"/>
    </row>
    <row r="3347" spans="4:4">
      <c r="D3347" s="110"/>
    </row>
    <row r="3348" spans="4:4">
      <c r="D3348" s="110"/>
    </row>
    <row r="3349" spans="4:4">
      <c r="D3349" s="110"/>
    </row>
    <row r="3350" spans="4:4">
      <c r="D3350" s="110"/>
    </row>
    <row r="3351" spans="4:4">
      <c r="D3351" s="110"/>
    </row>
    <row r="3352" spans="4:4">
      <c r="D3352" s="110"/>
    </row>
    <row r="3353" spans="4:4">
      <c r="D3353" s="110"/>
    </row>
    <row r="3354" spans="4:4">
      <c r="D3354" s="110"/>
    </row>
    <row r="3355" spans="4:4">
      <c r="D3355" s="110"/>
    </row>
    <row r="3356" spans="4:4">
      <c r="D3356" s="110"/>
    </row>
    <row r="3357" spans="4:4">
      <c r="D3357" s="110"/>
    </row>
    <row r="3358" spans="4:4">
      <c r="D3358" s="110"/>
    </row>
    <row r="3359" spans="4:4">
      <c r="D3359" s="110"/>
    </row>
    <row r="3360" spans="4:4">
      <c r="D3360" s="110"/>
    </row>
    <row r="3361" spans="4:4">
      <c r="D3361" s="110"/>
    </row>
    <row r="3362" spans="4:4">
      <c r="D3362" s="110"/>
    </row>
    <row r="3363" spans="4:4">
      <c r="D3363" s="110"/>
    </row>
    <row r="3364" spans="4:4">
      <c r="D3364" s="110"/>
    </row>
    <row r="3365" spans="4:4">
      <c r="D3365" s="110"/>
    </row>
    <row r="3366" spans="4:4">
      <c r="D3366" s="110"/>
    </row>
    <row r="3367" spans="4:4">
      <c r="D3367" s="110"/>
    </row>
    <row r="3368" spans="4:4">
      <c r="D3368" s="110"/>
    </row>
    <row r="3369" spans="4:4">
      <c r="D3369" s="110"/>
    </row>
    <row r="3370" spans="4:4">
      <c r="D3370" s="110"/>
    </row>
    <row r="3371" spans="4:4">
      <c r="D3371" s="110"/>
    </row>
    <row r="3372" spans="4:4">
      <c r="D3372" s="110"/>
    </row>
    <row r="3373" spans="4:4">
      <c r="D3373" s="110"/>
    </row>
    <row r="3374" spans="4:4">
      <c r="D3374" s="110"/>
    </row>
    <row r="3375" spans="4:4">
      <c r="D3375" s="110"/>
    </row>
    <row r="3376" spans="4:4">
      <c r="D3376" s="110"/>
    </row>
    <row r="3377" spans="4:4">
      <c r="D3377" s="110"/>
    </row>
    <row r="3378" spans="4:4">
      <c r="D3378" s="110"/>
    </row>
    <row r="3379" spans="4:4">
      <c r="D3379" s="110"/>
    </row>
    <row r="3380" spans="4:4">
      <c r="D3380" s="110"/>
    </row>
    <row r="3381" spans="4:4">
      <c r="D3381" s="110"/>
    </row>
    <row r="3382" spans="4:4">
      <c r="D3382" s="110"/>
    </row>
    <row r="3383" spans="4:4">
      <c r="D3383" s="110"/>
    </row>
    <row r="3384" spans="4:4">
      <c r="D3384" s="110"/>
    </row>
    <row r="3385" spans="4:4">
      <c r="D3385" s="110"/>
    </row>
    <row r="3386" spans="4:4">
      <c r="D3386" s="110"/>
    </row>
    <row r="3387" spans="4:4">
      <c r="D3387" s="110"/>
    </row>
    <row r="3388" spans="4:4">
      <c r="D3388" s="110"/>
    </row>
    <row r="3389" spans="4:4">
      <c r="D3389" s="110"/>
    </row>
    <row r="3390" spans="4:4">
      <c r="D3390" s="110"/>
    </row>
    <row r="3391" spans="4:4">
      <c r="D3391" s="110"/>
    </row>
    <row r="3392" spans="4:4">
      <c r="D3392" s="110"/>
    </row>
    <row r="3393" spans="4:4">
      <c r="D3393" s="110"/>
    </row>
    <row r="3394" spans="4:4">
      <c r="D3394" s="110"/>
    </row>
    <row r="3395" spans="4:4">
      <c r="D3395" s="110"/>
    </row>
    <row r="3396" spans="4:4">
      <c r="D3396" s="110"/>
    </row>
    <row r="3397" spans="4:4">
      <c r="D3397" s="110"/>
    </row>
    <row r="3398" spans="4:4">
      <c r="D3398" s="110"/>
    </row>
    <row r="3399" spans="4:4">
      <c r="D3399" s="110"/>
    </row>
    <row r="3400" spans="4:4">
      <c r="D3400" s="110"/>
    </row>
    <row r="3401" spans="4:4">
      <c r="D3401" s="110"/>
    </row>
    <row r="3402" spans="4:4">
      <c r="D3402" s="110"/>
    </row>
    <row r="3403" spans="4:4">
      <c r="D3403" s="110"/>
    </row>
    <row r="3404" spans="4:4">
      <c r="D3404" s="110"/>
    </row>
    <row r="3405" spans="4:4">
      <c r="D3405" s="110"/>
    </row>
    <row r="3406" spans="4:4">
      <c r="D3406" s="110"/>
    </row>
    <row r="3407" spans="4:4">
      <c r="D3407" s="110"/>
    </row>
    <row r="3408" spans="4:4">
      <c r="D3408" s="110"/>
    </row>
    <row r="3409" spans="4:4">
      <c r="D3409" s="110"/>
    </row>
    <row r="3410" spans="4:4">
      <c r="D3410" s="110"/>
    </row>
    <row r="3411" spans="4:4">
      <c r="D3411" s="110"/>
    </row>
    <row r="3412" spans="4:4">
      <c r="D3412" s="110"/>
    </row>
    <row r="3413" spans="4:4">
      <c r="D3413" s="110"/>
    </row>
    <row r="3414" spans="4:4">
      <c r="D3414" s="110"/>
    </row>
    <row r="3415" spans="4:4">
      <c r="D3415" s="110"/>
    </row>
    <row r="3416" spans="4:4">
      <c r="D3416" s="110"/>
    </row>
    <row r="3417" spans="4:4">
      <c r="D3417" s="110"/>
    </row>
    <row r="3418" spans="4:4">
      <c r="D3418" s="110"/>
    </row>
    <row r="3419" spans="4:4">
      <c r="D3419" s="110"/>
    </row>
    <row r="3420" spans="4:4">
      <c r="D3420" s="110"/>
    </row>
    <row r="3421" spans="4:4">
      <c r="D3421" s="110"/>
    </row>
    <row r="3422" spans="4:4">
      <c r="D3422" s="110"/>
    </row>
    <row r="3423" spans="4:4">
      <c r="D3423" s="110"/>
    </row>
    <row r="3424" spans="4:4">
      <c r="D3424" s="110"/>
    </row>
    <row r="3425" spans="4:4">
      <c r="D3425" s="110"/>
    </row>
    <row r="3426" spans="4:4">
      <c r="D3426" s="110"/>
    </row>
    <row r="3427" spans="4:4">
      <c r="D3427" s="110"/>
    </row>
    <row r="3428" spans="4:4">
      <c r="D3428" s="110"/>
    </row>
    <row r="3429" spans="4:4">
      <c r="D3429" s="110"/>
    </row>
    <row r="3430" spans="4:4">
      <c r="D3430" s="110"/>
    </row>
    <row r="3431" spans="4:4">
      <c r="D3431" s="110"/>
    </row>
    <row r="3432" spans="4:4">
      <c r="D3432" s="110"/>
    </row>
    <row r="3433" spans="4:4">
      <c r="D3433" s="110"/>
    </row>
    <row r="3434" spans="4:4">
      <c r="D3434" s="110"/>
    </row>
    <row r="3435" spans="4:4">
      <c r="D3435" s="110"/>
    </row>
    <row r="3436" spans="4:4">
      <c r="D3436" s="110"/>
    </row>
    <row r="3437" spans="4:4">
      <c r="D3437" s="110"/>
    </row>
    <row r="3438" spans="4:4">
      <c r="D3438" s="110"/>
    </row>
    <row r="3439" spans="4:4">
      <c r="D3439" s="110"/>
    </row>
    <row r="3440" spans="4:4">
      <c r="D3440" s="110"/>
    </row>
    <row r="3441" spans="4:4">
      <c r="D3441" s="110"/>
    </row>
    <row r="3442" spans="4:4">
      <c r="D3442" s="110"/>
    </row>
    <row r="3443" spans="4:4">
      <c r="D3443" s="110"/>
    </row>
    <row r="3444" spans="4:4">
      <c r="D3444" s="110"/>
    </row>
    <row r="3445" spans="4:4">
      <c r="D3445" s="110"/>
    </row>
    <row r="3446" spans="4:4">
      <c r="D3446" s="110"/>
    </row>
    <row r="3447" spans="4:4">
      <c r="D3447" s="110"/>
    </row>
    <row r="3448" spans="4:4">
      <c r="D3448" s="110"/>
    </row>
    <row r="3449" spans="4:4">
      <c r="D3449" s="110"/>
    </row>
    <row r="3450" spans="4:4">
      <c r="D3450" s="110"/>
    </row>
    <row r="3451" spans="4:4">
      <c r="D3451" s="110"/>
    </row>
    <row r="3452" spans="4:4">
      <c r="D3452" s="110"/>
    </row>
    <row r="3453" spans="4:4">
      <c r="D3453" s="110"/>
    </row>
    <row r="3454" spans="4:4">
      <c r="D3454" s="110"/>
    </row>
    <row r="3455" spans="4:4">
      <c r="D3455" s="110"/>
    </row>
    <row r="3456" spans="4:4">
      <c r="D3456" s="110"/>
    </row>
    <row r="3457" spans="4:4">
      <c r="D3457" s="110"/>
    </row>
    <row r="3458" spans="4:4">
      <c r="D3458" s="110"/>
    </row>
    <row r="3459" spans="4:4">
      <c r="D3459" s="110"/>
    </row>
    <row r="3460" spans="4:4">
      <c r="D3460" s="110"/>
    </row>
    <row r="3461" spans="4:4">
      <c r="D3461" s="110"/>
    </row>
    <row r="3462" spans="4:4">
      <c r="D3462" s="110"/>
    </row>
    <row r="3463" spans="4:4">
      <c r="D3463" s="110"/>
    </row>
    <row r="3464" spans="4:4">
      <c r="D3464" s="110"/>
    </row>
    <row r="3465" spans="4:4">
      <c r="D3465" s="110"/>
    </row>
    <row r="3466" spans="4:4">
      <c r="D3466" s="110"/>
    </row>
    <row r="3467" spans="4:4">
      <c r="D3467" s="110"/>
    </row>
    <row r="3468" spans="4:4">
      <c r="D3468" s="110"/>
    </row>
    <row r="3469" spans="4:4">
      <c r="D3469" s="110"/>
    </row>
    <row r="3470" spans="4:4">
      <c r="D3470" s="110"/>
    </row>
    <row r="3471" spans="4:4">
      <c r="D3471" s="110"/>
    </row>
    <row r="3472" spans="4:4">
      <c r="D3472" s="110"/>
    </row>
    <row r="3473" spans="4:4">
      <c r="D3473" s="110"/>
    </row>
    <row r="3474" spans="4:4">
      <c r="D3474" s="110"/>
    </row>
    <row r="3475" spans="4:4">
      <c r="D3475" s="110"/>
    </row>
    <row r="3476" spans="4:4">
      <c r="D3476" s="110"/>
    </row>
    <row r="3477" spans="4:4">
      <c r="D3477" s="110"/>
    </row>
    <row r="3478" spans="4:4">
      <c r="D3478" s="110"/>
    </row>
    <row r="3479" spans="4:4">
      <c r="D3479" s="110"/>
    </row>
    <row r="3480" spans="4:4">
      <c r="D3480" s="110"/>
    </row>
    <row r="3481" spans="4:4">
      <c r="D3481" s="110"/>
    </row>
    <row r="3482" spans="4:4">
      <c r="D3482" s="110"/>
    </row>
    <row r="3483" spans="4:4">
      <c r="D3483" s="110"/>
    </row>
    <row r="3484" spans="4:4">
      <c r="D3484" s="110"/>
    </row>
    <row r="3485" spans="4:4">
      <c r="D3485" s="110"/>
    </row>
    <row r="3486" spans="4:4">
      <c r="D3486" s="110"/>
    </row>
    <row r="3487" spans="4:4">
      <c r="D3487" s="110"/>
    </row>
    <row r="3488" spans="4:4">
      <c r="D3488" s="110"/>
    </row>
    <row r="3489" spans="4:4">
      <c r="D3489" s="110"/>
    </row>
    <row r="3490" spans="4:4">
      <c r="D3490" s="110"/>
    </row>
    <row r="3491" spans="4:4">
      <c r="D3491" s="110"/>
    </row>
    <row r="3492" spans="4:4">
      <c r="D3492" s="110"/>
    </row>
    <row r="3493" spans="4:4">
      <c r="D3493" s="110"/>
    </row>
    <row r="3494" spans="4:4">
      <c r="D3494" s="110"/>
    </row>
    <row r="3495" spans="4:4">
      <c r="D3495" s="110"/>
    </row>
    <row r="3496" spans="4:4">
      <c r="D3496" s="110"/>
    </row>
    <row r="3497" spans="4:4">
      <c r="D3497" s="110"/>
    </row>
    <row r="3498" spans="4:4">
      <c r="D3498" s="110"/>
    </row>
    <row r="3499" spans="4:4">
      <c r="D3499" s="110"/>
    </row>
    <row r="3500" spans="4:4">
      <c r="D3500" s="110"/>
    </row>
    <row r="3501" spans="4:4">
      <c r="D3501" s="110"/>
    </row>
    <row r="3502" spans="4:4">
      <c r="D3502" s="110"/>
    </row>
    <row r="3503" spans="4:4">
      <c r="D3503" s="110"/>
    </row>
    <row r="3504" spans="4:4">
      <c r="D3504" s="110"/>
    </row>
    <row r="3505" spans="4:4">
      <c r="D3505" s="110"/>
    </row>
    <row r="3506" spans="4:4">
      <c r="D3506" s="110"/>
    </row>
    <row r="3507" spans="4:4">
      <c r="D3507" s="110"/>
    </row>
    <row r="3508" spans="4:4">
      <c r="D3508" s="110"/>
    </row>
    <row r="3509" spans="4:4">
      <c r="D3509" s="110"/>
    </row>
    <row r="3510" spans="4:4">
      <c r="D3510" s="110"/>
    </row>
    <row r="3511" spans="4:4">
      <c r="D3511" s="110"/>
    </row>
    <row r="3512" spans="4:4">
      <c r="D3512" s="110"/>
    </row>
    <row r="3513" spans="4:4">
      <c r="D3513" s="110"/>
    </row>
    <row r="3514" spans="4:4">
      <c r="D3514" s="110"/>
    </row>
    <row r="3515" spans="4:4">
      <c r="D3515" s="110"/>
    </row>
    <row r="3516" spans="4:4">
      <c r="D3516" s="110"/>
    </row>
    <row r="3517" spans="4:4">
      <c r="D3517" s="110"/>
    </row>
    <row r="3518" spans="4:4">
      <c r="D3518" s="110"/>
    </row>
    <row r="3519" spans="4:4">
      <c r="D3519" s="110"/>
    </row>
    <row r="3520" spans="4:4">
      <c r="D3520" s="110"/>
    </row>
    <row r="3521" spans="4:4">
      <c r="D3521" s="110"/>
    </row>
    <row r="3522" spans="4:4">
      <c r="D3522" s="110"/>
    </row>
    <row r="3523" spans="4:4">
      <c r="D3523" s="110"/>
    </row>
    <row r="3524" spans="4:4">
      <c r="D3524" s="110"/>
    </row>
    <row r="3525" spans="4:4">
      <c r="D3525" s="110"/>
    </row>
    <row r="3526" spans="4:4">
      <c r="D3526" s="110"/>
    </row>
    <row r="3527" spans="4:4">
      <c r="D3527" s="110"/>
    </row>
    <row r="3528" spans="4:4">
      <c r="D3528" s="110"/>
    </row>
    <row r="3529" spans="4:4">
      <c r="D3529" s="110"/>
    </row>
    <row r="3530" spans="4:4">
      <c r="D3530" s="110"/>
    </row>
    <row r="3531" spans="4:4">
      <c r="D3531" s="110"/>
    </row>
    <row r="3532" spans="4:4">
      <c r="D3532" s="110"/>
    </row>
    <row r="3533" spans="4:4">
      <c r="D3533" s="110"/>
    </row>
    <row r="3534" spans="4:4">
      <c r="D3534" s="110"/>
    </row>
    <row r="3535" spans="4:4">
      <c r="D3535" s="110"/>
    </row>
    <row r="3536" spans="4:4">
      <c r="D3536" s="110"/>
    </row>
    <row r="3537" spans="4:4">
      <c r="D3537" s="110"/>
    </row>
    <row r="3538" spans="4:4">
      <c r="D3538" s="110"/>
    </row>
    <row r="3539" spans="4:4">
      <c r="D3539" s="110"/>
    </row>
    <row r="3540" spans="4:4">
      <c r="D3540" s="110"/>
    </row>
    <row r="3541" spans="4:4">
      <c r="D3541" s="110"/>
    </row>
    <row r="3542" spans="4:4">
      <c r="D3542" s="110"/>
    </row>
    <row r="3543" spans="4:4">
      <c r="D3543" s="110"/>
    </row>
    <row r="3544" spans="4:4">
      <c r="D3544" s="110"/>
    </row>
    <row r="3545" spans="4:4">
      <c r="D3545" s="110"/>
    </row>
    <row r="3546" spans="4:4">
      <c r="D3546" s="110"/>
    </row>
    <row r="3547" spans="4:4">
      <c r="D3547" s="110"/>
    </row>
    <row r="3548" spans="4:4">
      <c r="D3548" s="110"/>
    </row>
    <row r="3549" spans="4:4">
      <c r="D3549" s="110"/>
    </row>
    <row r="3550" spans="4:4">
      <c r="D3550" s="110"/>
    </row>
    <row r="3551" spans="4:4">
      <c r="D3551" s="110"/>
    </row>
    <row r="3552" spans="4:4">
      <c r="D3552" s="110"/>
    </row>
    <row r="3553" spans="4:4">
      <c r="D3553" s="110"/>
    </row>
    <row r="3554" spans="4:4">
      <c r="D3554" s="110"/>
    </row>
    <row r="3555" spans="4:4">
      <c r="D3555" s="110"/>
    </row>
    <row r="3556" spans="4:4">
      <c r="D3556" s="110"/>
    </row>
    <row r="3557" spans="4:4">
      <c r="D3557" s="110"/>
    </row>
    <row r="3558" spans="4:4">
      <c r="D3558" s="110"/>
    </row>
    <row r="3559" spans="4:4">
      <c r="D3559" s="110"/>
    </row>
    <row r="3560" spans="4:4">
      <c r="D3560" s="110"/>
    </row>
    <row r="3561" spans="4:4">
      <c r="D3561" s="110"/>
    </row>
    <row r="3562" spans="4:4">
      <c r="D3562" s="110"/>
    </row>
    <row r="3563" spans="4:4">
      <c r="D3563" s="110"/>
    </row>
    <row r="3564" spans="4:4">
      <c r="D3564" s="110"/>
    </row>
    <row r="3565" spans="4:4">
      <c r="D3565" s="110"/>
    </row>
    <row r="3566" spans="4:4">
      <c r="D3566" s="110"/>
    </row>
    <row r="3567" spans="4:4">
      <c r="D3567" s="110"/>
    </row>
    <row r="3568" spans="4:4">
      <c r="D3568" s="110"/>
    </row>
    <row r="3569" spans="4:4">
      <c r="D3569" s="110"/>
    </row>
    <row r="3570" spans="4:4">
      <c r="D3570" s="110"/>
    </row>
    <row r="3571" spans="4:4">
      <c r="D3571" s="110"/>
    </row>
    <row r="3572" spans="4:4">
      <c r="D3572" s="110"/>
    </row>
    <row r="3573" spans="4:4">
      <c r="D3573" s="110"/>
    </row>
    <row r="3574" spans="4:4">
      <c r="D3574" s="110"/>
    </row>
    <row r="3575" spans="4:4">
      <c r="D3575" s="110"/>
    </row>
    <row r="3576" spans="4:4">
      <c r="D3576" s="110"/>
    </row>
    <row r="3577" spans="4:4">
      <c r="D3577" s="110"/>
    </row>
    <row r="3578" spans="4:4">
      <c r="D3578" s="110"/>
    </row>
    <row r="3579" spans="4:4">
      <c r="D3579" s="110"/>
    </row>
    <row r="3580" spans="4:4">
      <c r="D3580" s="110"/>
    </row>
    <row r="3581" spans="4:4">
      <c r="D3581" s="110"/>
    </row>
    <row r="3582" spans="4:4">
      <c r="D3582" s="110"/>
    </row>
    <row r="3583" spans="4:4">
      <c r="D3583" s="110"/>
    </row>
    <row r="3584" spans="4:4">
      <c r="D3584" s="110"/>
    </row>
    <row r="3585" spans="4:4">
      <c r="D3585" s="110"/>
    </row>
    <row r="3586" spans="4:4">
      <c r="D3586" s="110"/>
    </row>
    <row r="3587" spans="4:4">
      <c r="D3587" s="110"/>
    </row>
    <row r="3588" spans="4:4">
      <c r="D3588" s="110"/>
    </row>
    <row r="3589" spans="4:4">
      <c r="D3589" s="110"/>
    </row>
    <row r="3590" spans="4:4">
      <c r="D3590" s="110"/>
    </row>
    <row r="3591" spans="4:4">
      <c r="D3591" s="110"/>
    </row>
    <row r="3592" spans="4:4">
      <c r="D3592" s="110"/>
    </row>
    <row r="3593" spans="4:4">
      <c r="D3593" s="110"/>
    </row>
    <row r="3594" spans="4:4">
      <c r="D3594" s="110"/>
    </row>
    <row r="3595" spans="4:4">
      <c r="D3595" s="110"/>
    </row>
    <row r="3596" spans="4:4">
      <c r="D3596" s="110"/>
    </row>
    <row r="3597" spans="4:4">
      <c r="D3597" s="110"/>
    </row>
    <row r="3598" spans="4:4">
      <c r="D3598" s="110"/>
    </row>
    <row r="3599" spans="4:4">
      <c r="D3599" s="110"/>
    </row>
    <row r="3600" spans="4:4">
      <c r="D3600" s="110"/>
    </row>
    <row r="3601" spans="4:4">
      <c r="D3601" s="110"/>
    </row>
    <row r="3602" spans="4:4">
      <c r="D3602" s="110"/>
    </row>
    <row r="3603" spans="4:4">
      <c r="D3603" s="110"/>
    </row>
    <row r="3604" spans="4:4">
      <c r="D3604" s="110"/>
    </row>
    <row r="3605" spans="4:4">
      <c r="D3605" s="110"/>
    </row>
    <row r="3606" spans="4:4">
      <c r="D3606" s="110"/>
    </row>
    <row r="3607" spans="4:4">
      <c r="D3607" s="110"/>
    </row>
    <row r="3608" spans="4:4">
      <c r="D3608" s="110"/>
    </row>
    <row r="3609" spans="4:4">
      <c r="D3609" s="110"/>
    </row>
    <row r="3610" spans="4:4">
      <c r="D3610" s="110"/>
    </row>
    <row r="3611" spans="4:4">
      <c r="D3611" s="110"/>
    </row>
    <row r="3612" spans="4:4">
      <c r="D3612" s="110"/>
    </row>
    <row r="3613" spans="4:4">
      <c r="D3613" s="110"/>
    </row>
    <row r="3614" spans="4:4">
      <c r="D3614" s="110"/>
    </row>
    <row r="3615" spans="4:4">
      <c r="D3615" s="110"/>
    </row>
    <row r="3616" spans="4:4">
      <c r="D3616" s="110"/>
    </row>
    <row r="3617" spans="4:4">
      <c r="D3617" s="110"/>
    </row>
    <row r="3618" spans="4:4">
      <c r="D3618" s="110"/>
    </row>
    <row r="3619" spans="4:4">
      <c r="D3619" s="110"/>
    </row>
    <row r="3620" spans="4:4">
      <c r="D3620" s="110"/>
    </row>
    <row r="3621" spans="4:4">
      <c r="D3621" s="110"/>
    </row>
    <row r="3622" spans="4:4">
      <c r="D3622" s="110"/>
    </row>
    <row r="3623" spans="4:4">
      <c r="D3623" s="110"/>
    </row>
    <row r="3624" spans="4:4">
      <c r="D3624" s="110"/>
    </row>
    <row r="3625" spans="4:4">
      <c r="D3625" s="110"/>
    </row>
    <row r="3626" spans="4:4">
      <c r="D3626" s="110"/>
    </row>
    <row r="3627" spans="4:4">
      <c r="D3627" s="110"/>
    </row>
    <row r="3628" spans="4:4">
      <c r="D3628" s="110"/>
    </row>
    <row r="3629" spans="4:4">
      <c r="D3629" s="110"/>
    </row>
    <row r="3630" spans="4:4">
      <c r="D3630" s="110"/>
    </row>
    <row r="3631" spans="4:4">
      <c r="D3631" s="110"/>
    </row>
    <row r="3632" spans="4:4">
      <c r="D3632" s="110"/>
    </row>
    <row r="3633" spans="4:4">
      <c r="D3633" s="110"/>
    </row>
    <row r="3634" spans="4:4">
      <c r="D3634" s="110"/>
    </row>
    <row r="3635" spans="4:4">
      <c r="D3635" s="110"/>
    </row>
    <row r="3636" spans="4:4">
      <c r="D3636" s="110"/>
    </row>
    <row r="3637" spans="4:4">
      <c r="D3637" s="110"/>
    </row>
    <row r="3638" spans="4:4">
      <c r="D3638" s="110"/>
    </row>
    <row r="3639" spans="4:4">
      <c r="D3639" s="110"/>
    </row>
    <row r="3640" spans="4:4">
      <c r="D3640" s="110"/>
    </row>
    <row r="3641" spans="4:4">
      <c r="D3641" s="110"/>
    </row>
    <row r="3642" spans="4:4">
      <c r="D3642" s="110"/>
    </row>
    <row r="3643" spans="4:4">
      <c r="D3643" s="110"/>
    </row>
    <row r="3644" spans="4:4">
      <c r="D3644" s="110"/>
    </row>
    <row r="3645" spans="4:4">
      <c r="D3645" s="110"/>
    </row>
    <row r="3646" spans="4:4">
      <c r="D3646" s="110"/>
    </row>
    <row r="3647" spans="4:4">
      <c r="D3647" s="110"/>
    </row>
    <row r="3648" spans="4:4">
      <c r="D3648" s="110"/>
    </row>
    <row r="3649" spans="4:4">
      <c r="D3649" s="110"/>
    </row>
    <row r="3650" spans="4:4">
      <c r="D3650" s="110"/>
    </row>
    <row r="3651" spans="4:4">
      <c r="D3651" s="110"/>
    </row>
    <row r="3652" spans="4:4">
      <c r="D3652" s="110"/>
    </row>
    <row r="3653" spans="4:4">
      <c r="D3653" s="110"/>
    </row>
    <row r="3654" spans="4:4">
      <c r="D3654" s="110"/>
    </row>
    <row r="3655" spans="4:4">
      <c r="D3655" s="110"/>
    </row>
    <row r="3656" spans="4:4">
      <c r="D3656" s="110"/>
    </row>
    <row r="3657" spans="4:4">
      <c r="D3657" s="110"/>
    </row>
    <row r="3658" spans="4:4">
      <c r="D3658" s="110"/>
    </row>
    <row r="3659" spans="4:4">
      <c r="D3659" s="110"/>
    </row>
    <row r="3660" spans="4:4">
      <c r="D3660" s="110"/>
    </row>
    <row r="3661" spans="4:4">
      <c r="D3661" s="110"/>
    </row>
    <row r="3662" spans="4:4">
      <c r="D3662" s="110"/>
    </row>
    <row r="3663" spans="4:4">
      <c r="D3663" s="110"/>
    </row>
    <row r="3664" spans="4:4">
      <c r="D3664" s="110"/>
    </row>
    <row r="3665" spans="4:4">
      <c r="D3665" s="110"/>
    </row>
    <row r="3666" spans="4:4">
      <c r="D3666" s="110"/>
    </row>
    <row r="3667" spans="4:4">
      <c r="D3667" s="110"/>
    </row>
    <row r="3668" spans="4:4">
      <c r="D3668" s="110"/>
    </row>
    <row r="3669" spans="4:4">
      <c r="D3669" s="110"/>
    </row>
    <row r="3670" spans="4:4">
      <c r="D3670" s="110"/>
    </row>
    <row r="3671" spans="4:4">
      <c r="D3671" s="110"/>
    </row>
    <row r="3672" spans="4:4">
      <c r="D3672" s="110"/>
    </row>
    <row r="3673" spans="4:4">
      <c r="D3673" s="110"/>
    </row>
    <row r="3674" spans="4:4">
      <c r="D3674" s="110"/>
    </row>
    <row r="3675" spans="4:4">
      <c r="D3675" s="110"/>
    </row>
    <row r="3676" spans="4:4">
      <c r="D3676" s="110"/>
    </row>
    <row r="3677" spans="4:4">
      <c r="D3677" s="110"/>
    </row>
    <row r="3678" spans="4:4">
      <c r="D3678" s="110"/>
    </row>
    <row r="3679" spans="4:4">
      <c r="D3679" s="110"/>
    </row>
    <row r="3680" spans="4:4">
      <c r="D3680" s="110"/>
    </row>
    <row r="3681" spans="4:4">
      <c r="D3681" s="110"/>
    </row>
    <row r="3682" spans="4:4">
      <c r="D3682" s="110"/>
    </row>
    <row r="3683" spans="4:4">
      <c r="D3683" s="110"/>
    </row>
    <row r="3684" spans="4:4">
      <c r="D3684" s="110"/>
    </row>
    <row r="3685" spans="4:4">
      <c r="D3685" s="110"/>
    </row>
    <row r="3686" spans="4:4">
      <c r="D3686" s="110"/>
    </row>
    <row r="3687" spans="4:4">
      <c r="D3687" s="110"/>
    </row>
    <row r="3688" spans="4:4">
      <c r="D3688" s="110"/>
    </row>
    <row r="3689" spans="4:4">
      <c r="D3689" s="110"/>
    </row>
    <row r="3690" spans="4:4">
      <c r="D3690" s="110"/>
    </row>
    <row r="3691" spans="4:4">
      <c r="D3691" s="110"/>
    </row>
    <row r="3692" spans="4:4">
      <c r="D3692" s="110"/>
    </row>
    <row r="3693" spans="4:4">
      <c r="D3693" s="110"/>
    </row>
    <row r="3694" spans="4:4">
      <c r="D3694" s="110"/>
    </row>
    <row r="3695" spans="4:4">
      <c r="D3695" s="110"/>
    </row>
    <row r="3696" spans="4:4">
      <c r="D3696" s="110"/>
    </row>
    <row r="3697" spans="4:4">
      <c r="D3697" s="110"/>
    </row>
    <row r="3698" spans="4:4">
      <c r="D3698" s="110"/>
    </row>
    <row r="3699" spans="4:4">
      <c r="D3699" s="110"/>
    </row>
    <row r="3700" spans="4:4">
      <c r="D3700" s="110"/>
    </row>
    <row r="3701" spans="4:4">
      <c r="D3701" s="110"/>
    </row>
    <row r="3702" spans="4:4">
      <c r="D3702" s="110"/>
    </row>
    <row r="3703" spans="4:4">
      <c r="D3703" s="110"/>
    </row>
    <row r="3704" spans="4:4">
      <c r="D3704" s="110"/>
    </row>
    <row r="3705" spans="4:4">
      <c r="D3705" s="110"/>
    </row>
    <row r="3706" spans="4:4">
      <c r="D3706" s="110"/>
    </row>
    <row r="3707" spans="4:4">
      <c r="D3707" s="110"/>
    </row>
    <row r="3708" spans="4:4">
      <c r="D3708" s="110"/>
    </row>
    <row r="3709" spans="4:4">
      <c r="D3709" s="110"/>
    </row>
    <row r="3710" spans="4:4">
      <c r="D3710" s="110"/>
    </row>
    <row r="3711" spans="4:4">
      <c r="D3711" s="110"/>
    </row>
    <row r="3712" spans="4:4">
      <c r="D3712" s="110"/>
    </row>
    <row r="3713" spans="4:4">
      <c r="D3713" s="110"/>
    </row>
    <row r="3714" spans="4:4">
      <c r="D3714" s="110"/>
    </row>
    <row r="3715" spans="4:4">
      <c r="D3715" s="110"/>
    </row>
    <row r="3716" spans="4:4">
      <c r="D3716" s="110"/>
    </row>
    <row r="3717" spans="4:4">
      <c r="D3717" s="110"/>
    </row>
    <row r="3718" spans="4:4">
      <c r="D3718" s="110"/>
    </row>
    <row r="3719" spans="4:4">
      <c r="D3719" s="110"/>
    </row>
    <row r="3720" spans="4:4">
      <c r="D3720" s="110"/>
    </row>
    <row r="3721" spans="4:4">
      <c r="D3721" s="110"/>
    </row>
    <row r="3722" spans="4:4">
      <c r="D3722" s="110"/>
    </row>
    <row r="3723" spans="4:4">
      <c r="D3723" s="110"/>
    </row>
    <row r="3724" spans="4:4">
      <c r="D3724" s="110"/>
    </row>
    <row r="3725" spans="4:4">
      <c r="D3725" s="110"/>
    </row>
    <row r="3726" spans="4:4">
      <c r="D3726" s="110"/>
    </row>
    <row r="3727" spans="4:4">
      <c r="D3727" s="110"/>
    </row>
    <row r="3728" spans="4:4">
      <c r="D3728" s="110"/>
    </row>
    <row r="3729" spans="4:4">
      <c r="D3729" s="110"/>
    </row>
    <row r="3730" spans="4:4">
      <c r="D3730" s="110"/>
    </row>
    <row r="3731" spans="4:4">
      <c r="D3731" s="110"/>
    </row>
    <row r="3732" spans="4:4">
      <c r="D3732" s="110"/>
    </row>
    <row r="3733" spans="4:4">
      <c r="D3733" s="110"/>
    </row>
    <row r="3734" spans="4:4">
      <c r="D3734" s="110"/>
    </row>
    <row r="3735" spans="4:4">
      <c r="D3735" s="110"/>
    </row>
    <row r="3736" spans="4:4">
      <c r="D3736" s="110"/>
    </row>
    <row r="3737" spans="4:4">
      <c r="D3737" s="110"/>
    </row>
    <row r="3738" spans="4:4">
      <c r="D3738" s="110"/>
    </row>
    <row r="3739" spans="4:4">
      <c r="D3739" s="110"/>
    </row>
    <row r="3740" spans="4:4">
      <c r="D3740" s="110"/>
    </row>
    <row r="3741" spans="4:4">
      <c r="D3741" s="110"/>
    </row>
    <row r="3742" spans="4:4">
      <c r="D3742" s="110"/>
    </row>
    <row r="3743" spans="4:4">
      <c r="D3743" s="110"/>
    </row>
    <row r="3744" spans="4:4">
      <c r="D3744" s="110"/>
    </row>
    <row r="3745" spans="4:4">
      <c r="D3745" s="110"/>
    </row>
    <row r="3746" spans="4:4">
      <c r="D3746" s="110"/>
    </row>
    <row r="3747" spans="4:4">
      <c r="D3747" s="110"/>
    </row>
    <row r="3748" spans="4:4">
      <c r="D3748" s="110"/>
    </row>
    <row r="3749" spans="4:4">
      <c r="D3749" s="110"/>
    </row>
    <row r="3750" spans="4:4">
      <c r="D3750" s="110"/>
    </row>
    <row r="3751" spans="4:4">
      <c r="D3751" s="110"/>
    </row>
    <row r="3752" spans="4:4">
      <c r="D3752" s="110"/>
    </row>
    <row r="3753" spans="4:4">
      <c r="D3753" s="110"/>
    </row>
    <row r="3754" spans="4:4">
      <c r="D3754" s="110"/>
    </row>
    <row r="3755" spans="4:4">
      <c r="D3755" s="110"/>
    </row>
    <row r="3756" spans="4:4">
      <c r="D3756" s="110"/>
    </row>
    <row r="3757" spans="4:4">
      <c r="D3757" s="110"/>
    </row>
    <row r="3758" spans="4:4">
      <c r="D3758" s="110"/>
    </row>
    <row r="3759" spans="4:4">
      <c r="D3759" s="110"/>
    </row>
    <row r="3760" spans="4:4">
      <c r="D3760" s="110"/>
    </row>
    <row r="3761" spans="4:4">
      <c r="D3761" s="110"/>
    </row>
    <row r="3762" spans="4:4">
      <c r="D3762" s="110"/>
    </row>
    <row r="3763" spans="4:4">
      <c r="D3763" s="110"/>
    </row>
    <row r="3764" spans="4:4">
      <c r="D3764" s="110"/>
    </row>
    <row r="3765" spans="4:4">
      <c r="D3765" s="110"/>
    </row>
    <row r="3766" spans="4:4">
      <c r="D3766" s="110"/>
    </row>
    <row r="3767" spans="4:4">
      <c r="D3767" s="110"/>
    </row>
    <row r="3768" spans="4:4">
      <c r="D3768" s="110"/>
    </row>
    <row r="3769" spans="4:4">
      <c r="D3769" s="110"/>
    </row>
    <row r="3770" spans="4:4">
      <c r="D3770" s="110"/>
    </row>
    <row r="3771" spans="4:4">
      <c r="D3771" s="110"/>
    </row>
    <row r="3772" spans="4:4">
      <c r="D3772" s="110"/>
    </row>
    <row r="3773" spans="4:4">
      <c r="D3773" s="110"/>
    </row>
    <row r="3774" spans="4:4">
      <c r="D3774" s="110"/>
    </row>
    <row r="3775" spans="4:4">
      <c r="D3775" s="110"/>
    </row>
    <row r="3776" spans="4:4">
      <c r="D3776" s="110"/>
    </row>
    <row r="3777" spans="4:4">
      <c r="D3777" s="110"/>
    </row>
    <row r="3778" spans="4:4">
      <c r="D3778" s="110"/>
    </row>
    <row r="3779" spans="4:4">
      <c r="D3779" s="110"/>
    </row>
    <row r="3780" spans="4:4">
      <c r="D3780" s="110"/>
    </row>
    <row r="3781" spans="4:4">
      <c r="D3781" s="110"/>
    </row>
    <row r="3782" spans="4:4">
      <c r="D3782" s="110"/>
    </row>
    <row r="3783" spans="4:4">
      <c r="D3783" s="110"/>
    </row>
    <row r="3784" spans="4:4">
      <c r="D3784" s="110"/>
    </row>
    <row r="3785" spans="4:4">
      <c r="D3785" s="110"/>
    </row>
    <row r="3786" spans="4:4">
      <c r="D3786" s="110"/>
    </row>
    <row r="3787" spans="4:4">
      <c r="D3787" s="110"/>
    </row>
    <row r="3788" spans="4:4">
      <c r="D3788" s="110"/>
    </row>
    <row r="3789" spans="4:4">
      <c r="D3789" s="110"/>
    </row>
    <row r="3790" spans="4:4">
      <c r="D3790" s="110"/>
    </row>
    <row r="3791" spans="4:4">
      <c r="D3791" s="110"/>
    </row>
    <row r="3792" spans="4:4">
      <c r="D3792" s="110"/>
    </row>
    <row r="3793" spans="4:4">
      <c r="D3793" s="110"/>
    </row>
    <row r="3794" spans="4:4">
      <c r="D3794" s="110"/>
    </row>
    <row r="3795" spans="4:4">
      <c r="D3795" s="110"/>
    </row>
    <row r="3796" spans="4:4">
      <c r="D3796" s="110"/>
    </row>
    <row r="3797" spans="4:4">
      <c r="D3797" s="110"/>
    </row>
    <row r="3798" spans="4:4">
      <c r="D3798" s="110"/>
    </row>
    <row r="3799" spans="4:4">
      <c r="D3799" s="110"/>
    </row>
    <row r="3800" spans="4:4">
      <c r="D3800" s="110"/>
    </row>
    <row r="3801" spans="4:4">
      <c r="D3801" s="110"/>
    </row>
    <row r="3802" spans="4:4">
      <c r="D3802" s="110"/>
    </row>
    <row r="3803" spans="4:4">
      <c r="D3803" s="110"/>
    </row>
    <row r="3804" spans="4:4">
      <c r="D3804" s="110"/>
    </row>
    <row r="3805" spans="4:4">
      <c r="D3805" s="110"/>
    </row>
    <row r="3806" spans="4:4">
      <c r="D3806" s="110"/>
    </row>
    <row r="3807" spans="4:4">
      <c r="D3807" s="110"/>
    </row>
    <row r="3808" spans="4:4">
      <c r="D3808" s="110"/>
    </row>
    <row r="3809" spans="4:4">
      <c r="D3809" s="110"/>
    </row>
    <row r="3810" spans="4:4">
      <c r="D3810" s="110"/>
    </row>
    <row r="3811" spans="4:4">
      <c r="D3811" s="110"/>
    </row>
    <row r="3812" spans="4:4">
      <c r="D3812" s="110"/>
    </row>
    <row r="3813" spans="4:4">
      <c r="D3813" s="110"/>
    </row>
    <row r="3814" spans="4:4">
      <c r="D3814" s="110"/>
    </row>
    <row r="3815" spans="4:4">
      <c r="D3815" s="110"/>
    </row>
    <row r="3816" spans="4:4">
      <c r="D3816" s="110"/>
    </row>
    <row r="3817" spans="4:4">
      <c r="D3817" s="110"/>
    </row>
    <row r="3818" spans="4:4">
      <c r="D3818" s="110"/>
    </row>
    <row r="3819" spans="4:4">
      <c r="D3819" s="110"/>
    </row>
    <row r="3820" spans="4:4">
      <c r="D3820" s="110"/>
    </row>
    <row r="3821" spans="4:4">
      <c r="D3821" s="110"/>
    </row>
    <row r="3822" spans="4:4">
      <c r="D3822" s="110"/>
    </row>
    <row r="3823" spans="4:4">
      <c r="D3823" s="110"/>
    </row>
    <row r="3824" spans="4:4">
      <c r="D3824" s="110"/>
    </row>
    <row r="3825" spans="4:4">
      <c r="D3825" s="110"/>
    </row>
    <row r="3826" spans="4:4">
      <c r="D3826" s="110"/>
    </row>
    <row r="3827" spans="4:4">
      <c r="D3827" s="110"/>
    </row>
    <row r="3828" spans="4:4">
      <c r="D3828" s="110"/>
    </row>
    <row r="3829" spans="4:4">
      <c r="D3829" s="110"/>
    </row>
    <row r="3830" spans="4:4">
      <c r="D3830" s="110"/>
    </row>
    <row r="3831" spans="4:4">
      <c r="D3831" s="110"/>
    </row>
    <row r="3832" spans="4:4">
      <c r="D3832" s="110"/>
    </row>
    <row r="3833" spans="4:4">
      <c r="D3833" s="110"/>
    </row>
    <row r="3834" spans="4:4">
      <c r="D3834" s="110"/>
    </row>
    <row r="3835" spans="4:4">
      <c r="D3835" s="110"/>
    </row>
    <row r="3836" spans="4:4">
      <c r="D3836" s="110"/>
    </row>
    <row r="3837" spans="4:4">
      <c r="D3837" s="110"/>
    </row>
    <row r="3838" spans="4:4">
      <c r="D3838" s="110"/>
    </row>
    <row r="3839" spans="4:4">
      <c r="D3839" s="110"/>
    </row>
    <row r="3840" spans="4:4">
      <c r="D3840" s="110"/>
    </row>
    <row r="3841" spans="4:4">
      <c r="D3841" s="110"/>
    </row>
    <row r="3842" spans="4:4">
      <c r="D3842" s="110"/>
    </row>
    <row r="3843" spans="4:4">
      <c r="D3843" s="110"/>
    </row>
    <row r="3844" spans="4:4">
      <c r="D3844" s="110"/>
    </row>
    <row r="3845" spans="4:4">
      <c r="D3845" s="110"/>
    </row>
    <row r="3846" spans="4:4">
      <c r="D3846" s="110"/>
    </row>
    <row r="3847" spans="4:4">
      <c r="D3847" s="110"/>
    </row>
    <row r="3848" spans="4:4">
      <c r="D3848" s="110"/>
    </row>
    <row r="3849" spans="4:4">
      <c r="D3849" s="110"/>
    </row>
    <row r="3850" spans="4:4">
      <c r="D3850" s="110"/>
    </row>
    <row r="3851" spans="4:4">
      <c r="D3851" s="110"/>
    </row>
    <row r="3852" spans="4:4">
      <c r="D3852" s="110"/>
    </row>
    <row r="3853" spans="4:4">
      <c r="D3853" s="110"/>
    </row>
    <row r="3854" spans="4:4">
      <c r="D3854" s="110"/>
    </row>
    <row r="3855" spans="4:4">
      <c r="D3855" s="110"/>
    </row>
    <row r="3856" spans="4:4">
      <c r="D3856" s="110"/>
    </row>
    <row r="3857" spans="4:4">
      <c r="D3857" s="110"/>
    </row>
    <row r="3858" spans="4:4">
      <c r="D3858" s="110"/>
    </row>
    <row r="3859" spans="4:4">
      <c r="D3859" s="110"/>
    </row>
    <row r="3860" spans="4:4">
      <c r="D3860" s="110"/>
    </row>
    <row r="3861" spans="4:4">
      <c r="D3861" s="110"/>
    </row>
    <row r="3862" spans="4:4">
      <c r="D3862" s="110"/>
    </row>
    <row r="3863" spans="4:4">
      <c r="D3863" s="110"/>
    </row>
    <row r="3864" spans="4:4">
      <c r="D3864" s="110"/>
    </row>
    <row r="3865" spans="4:4">
      <c r="D3865" s="110"/>
    </row>
    <row r="3866" spans="4:4">
      <c r="D3866" s="110"/>
    </row>
    <row r="3867" spans="4:4">
      <c r="D3867" s="110"/>
    </row>
    <row r="3868" spans="4:4">
      <c r="D3868" s="110"/>
    </row>
    <row r="3869" spans="4:4">
      <c r="D3869" s="110"/>
    </row>
    <row r="3870" spans="4:4">
      <c r="D3870" s="110"/>
    </row>
    <row r="3871" spans="4:4">
      <c r="D3871" s="110"/>
    </row>
    <row r="3872" spans="4:4">
      <c r="D3872" s="110"/>
    </row>
    <row r="3873" spans="4:4">
      <c r="D3873" s="110"/>
    </row>
    <row r="3874" spans="4:4">
      <c r="D3874" s="110"/>
    </row>
    <row r="3875" spans="4:4">
      <c r="D3875" s="110"/>
    </row>
    <row r="3876" spans="4:4">
      <c r="D3876" s="110"/>
    </row>
    <row r="3877" spans="4:4">
      <c r="D3877" s="110"/>
    </row>
    <row r="3878" spans="4:4">
      <c r="D3878" s="110"/>
    </row>
    <row r="3879" spans="4:4">
      <c r="D3879" s="110"/>
    </row>
    <row r="3880" spans="4:4">
      <c r="D3880" s="110"/>
    </row>
    <row r="3881" spans="4:4">
      <c r="D3881" s="110"/>
    </row>
    <row r="3882" spans="4:4">
      <c r="D3882" s="110"/>
    </row>
    <row r="3883" spans="4:4">
      <c r="D3883" s="110"/>
    </row>
    <row r="3884" spans="4:4">
      <c r="D3884" s="110"/>
    </row>
    <row r="3885" spans="4:4">
      <c r="D3885" s="110"/>
    </row>
    <row r="3886" spans="4:4">
      <c r="D3886" s="110"/>
    </row>
    <row r="3887" spans="4:4">
      <c r="D3887" s="110"/>
    </row>
    <row r="3888" spans="4:4">
      <c r="D3888" s="110"/>
    </row>
    <row r="3889" spans="4:4">
      <c r="D3889" s="110"/>
    </row>
    <row r="3890" spans="4:4">
      <c r="D3890" s="110"/>
    </row>
    <row r="3891" spans="4:4">
      <c r="D3891" s="110"/>
    </row>
    <row r="3892" spans="4:4">
      <c r="D3892" s="110"/>
    </row>
    <row r="3893" spans="4:4">
      <c r="D3893" s="110"/>
    </row>
    <row r="3894" spans="4:4">
      <c r="D3894" s="110"/>
    </row>
    <row r="3895" spans="4:4">
      <c r="D3895" s="110"/>
    </row>
    <row r="3896" spans="4:4">
      <c r="D3896" s="110"/>
    </row>
    <row r="3897" spans="4:4">
      <c r="D3897" s="110"/>
    </row>
    <row r="3898" spans="4:4">
      <c r="D3898" s="110"/>
    </row>
    <row r="3899" spans="4:4">
      <c r="D3899" s="110"/>
    </row>
    <row r="3900" spans="4:4">
      <c r="D3900" s="110"/>
    </row>
    <row r="3901" spans="4:4">
      <c r="D3901" s="110"/>
    </row>
    <row r="3902" spans="4:4">
      <c r="D3902" s="110"/>
    </row>
    <row r="3903" spans="4:4">
      <c r="D3903" s="110"/>
    </row>
    <row r="3904" spans="4:4">
      <c r="D3904" s="110"/>
    </row>
    <row r="3905" spans="4:4">
      <c r="D3905" s="110"/>
    </row>
    <row r="3906" spans="4:4">
      <c r="D3906" s="110"/>
    </row>
    <row r="3907" spans="4:4">
      <c r="D3907" s="110"/>
    </row>
    <row r="3908" spans="4:4">
      <c r="D3908" s="110"/>
    </row>
    <row r="3909" spans="4:4">
      <c r="D3909" s="110"/>
    </row>
    <row r="3910" spans="4:4">
      <c r="D3910" s="110"/>
    </row>
    <row r="3911" spans="4:4">
      <c r="D3911" s="110"/>
    </row>
    <row r="3912" spans="4:4">
      <c r="D3912" s="110"/>
    </row>
    <row r="3913" spans="4:4">
      <c r="D3913" s="110"/>
    </row>
    <row r="3914" spans="4:4">
      <c r="D3914" s="110"/>
    </row>
    <row r="3915" spans="4:4">
      <c r="D3915" s="110"/>
    </row>
    <row r="3916" spans="4:4">
      <c r="D3916" s="110"/>
    </row>
    <row r="3917" spans="4:4">
      <c r="D3917" s="110"/>
    </row>
    <row r="3918" spans="4:4">
      <c r="D3918" s="110"/>
    </row>
    <row r="3919" spans="4:4">
      <c r="D3919" s="110"/>
    </row>
    <row r="3920" spans="4:4">
      <c r="D3920" s="110"/>
    </row>
    <row r="3921" spans="4:4">
      <c r="D3921" s="110"/>
    </row>
    <row r="3922" spans="4:4">
      <c r="D3922" s="110"/>
    </row>
    <row r="3923" spans="4:4">
      <c r="D3923" s="110"/>
    </row>
    <row r="3924" spans="4:4">
      <c r="D3924" s="110"/>
    </row>
    <row r="3925" spans="4:4">
      <c r="D3925" s="110"/>
    </row>
    <row r="3926" spans="4:4">
      <c r="D3926" s="110"/>
    </row>
    <row r="3927" spans="4:4">
      <c r="D3927" s="110"/>
    </row>
    <row r="3928" spans="4:4">
      <c r="D3928" s="110"/>
    </row>
    <row r="3929" spans="4:4">
      <c r="D3929" s="110"/>
    </row>
    <row r="3930" spans="4:4">
      <c r="D3930" s="110"/>
    </row>
    <row r="3931" spans="4:4">
      <c r="D3931" s="110"/>
    </row>
    <row r="3932" spans="4:4">
      <c r="D3932" s="110"/>
    </row>
    <row r="3933" spans="4:4">
      <c r="D3933" s="110"/>
    </row>
    <row r="3934" spans="4:4">
      <c r="D3934" s="110"/>
    </row>
    <row r="3935" spans="4:4">
      <c r="D3935" s="110"/>
    </row>
    <row r="3936" spans="4:4">
      <c r="D3936" s="110"/>
    </row>
    <row r="3937" spans="4:4">
      <c r="D3937" s="110"/>
    </row>
    <row r="3938" spans="4:4">
      <c r="D3938" s="110"/>
    </row>
    <row r="3939" spans="4:4">
      <c r="D3939" s="110"/>
    </row>
    <row r="3940" spans="4:4">
      <c r="D3940" s="110"/>
    </row>
    <row r="3941" spans="4:4">
      <c r="D3941" s="110"/>
    </row>
    <row r="3942" spans="4:4">
      <c r="D3942" s="110"/>
    </row>
    <row r="3943" spans="4:4">
      <c r="D3943" s="110"/>
    </row>
    <row r="3944" spans="4:4">
      <c r="D3944" s="110"/>
    </row>
    <row r="3945" spans="4:4">
      <c r="D3945" s="110"/>
    </row>
    <row r="3946" spans="4:4">
      <c r="D3946" s="110"/>
    </row>
    <row r="3947" spans="4:4">
      <c r="D3947" s="110"/>
    </row>
    <row r="3948" spans="4:4">
      <c r="D3948" s="110"/>
    </row>
    <row r="3949" spans="4:4">
      <c r="D3949" s="110"/>
    </row>
    <row r="3950" spans="4:4">
      <c r="D3950" s="110"/>
    </row>
    <row r="3951" spans="4:4">
      <c r="D3951" s="110"/>
    </row>
    <row r="3952" spans="4:4">
      <c r="D3952" s="110"/>
    </row>
    <row r="3953" spans="4:4">
      <c r="D3953" s="110"/>
    </row>
    <row r="3954" spans="4:4">
      <c r="D3954" s="110"/>
    </row>
    <row r="3955" spans="4:4">
      <c r="D3955" s="110"/>
    </row>
    <row r="3956" spans="4:4">
      <c r="D3956" s="110"/>
    </row>
    <row r="3957" spans="4:4">
      <c r="D3957" s="110"/>
    </row>
    <row r="3958" spans="4:4">
      <c r="D3958" s="110"/>
    </row>
    <row r="3959" spans="4:4">
      <c r="D3959" s="110"/>
    </row>
    <row r="3960" spans="4:4">
      <c r="D3960" s="110"/>
    </row>
    <row r="3961" spans="4:4">
      <c r="D3961" s="110"/>
    </row>
    <row r="3962" spans="4:4">
      <c r="D3962" s="110"/>
    </row>
    <row r="3963" spans="4:4">
      <c r="D3963" s="110"/>
    </row>
    <row r="3964" spans="4:4">
      <c r="D3964" s="110"/>
    </row>
    <row r="3965" spans="4:4">
      <c r="D3965" s="110"/>
    </row>
    <row r="3966" spans="4:4">
      <c r="D3966" s="110"/>
    </row>
    <row r="3967" spans="4:4">
      <c r="D3967" s="110"/>
    </row>
    <row r="3968" spans="4:4">
      <c r="D3968" s="110"/>
    </row>
    <row r="3969" spans="4:4">
      <c r="D3969" s="110"/>
    </row>
    <row r="3970" spans="4:4">
      <c r="D3970" s="110"/>
    </row>
    <row r="3971" spans="4:4">
      <c r="D3971" s="110"/>
    </row>
    <row r="3972" spans="4:4">
      <c r="D3972" s="110"/>
    </row>
    <row r="3973" spans="4:4">
      <c r="D3973" s="110"/>
    </row>
    <row r="3974" spans="4:4">
      <c r="D3974" s="110"/>
    </row>
    <row r="3975" spans="4:4">
      <c r="D3975" s="110"/>
    </row>
    <row r="3976" spans="4:4">
      <c r="D3976" s="110"/>
    </row>
    <row r="3977" spans="4:4">
      <c r="D3977" s="110"/>
    </row>
    <row r="3978" spans="4:4">
      <c r="D3978" s="110"/>
    </row>
    <row r="3979" spans="4:4">
      <c r="D3979" s="110"/>
    </row>
    <row r="3980" spans="4:4">
      <c r="D3980" s="110"/>
    </row>
    <row r="3981" spans="4:4">
      <c r="D3981" s="110"/>
    </row>
    <row r="3982" spans="4:4">
      <c r="D3982" s="110"/>
    </row>
    <row r="3983" spans="4:4">
      <c r="D3983" s="110"/>
    </row>
    <row r="3984" spans="4:4">
      <c r="D3984" s="110"/>
    </row>
    <row r="3985" spans="4:4">
      <c r="D3985" s="110"/>
    </row>
    <row r="3986" spans="4:4">
      <c r="D3986" s="110"/>
    </row>
    <row r="3987" spans="4:4">
      <c r="D3987" s="110"/>
    </row>
    <row r="3988" spans="4:4">
      <c r="D3988" s="110"/>
    </row>
    <row r="3989" spans="4:4">
      <c r="D3989" s="110"/>
    </row>
    <row r="3990" spans="4:4">
      <c r="D3990" s="110"/>
    </row>
    <row r="3991" spans="4:4">
      <c r="D3991" s="110"/>
    </row>
    <row r="3992" spans="4:4">
      <c r="D3992" s="110"/>
    </row>
    <row r="3993" spans="4:4">
      <c r="D3993" s="110"/>
    </row>
    <row r="3994" spans="4:4">
      <c r="D3994" s="110"/>
    </row>
    <row r="3995" spans="4:4">
      <c r="D3995" s="110"/>
    </row>
    <row r="3996" spans="4:4">
      <c r="D3996" s="110"/>
    </row>
    <row r="3997" spans="4:4">
      <c r="D3997" s="110"/>
    </row>
    <row r="3998" spans="4:4">
      <c r="D3998" s="110"/>
    </row>
    <row r="3999" spans="4:4">
      <c r="D3999" s="110"/>
    </row>
    <row r="4000" spans="4:4">
      <c r="D4000" s="110"/>
    </row>
    <row r="4001" spans="4:4">
      <c r="D4001" s="110"/>
    </row>
    <row r="4002" spans="4:4">
      <c r="D4002" s="110"/>
    </row>
    <row r="4003" spans="4:4">
      <c r="D4003" s="110"/>
    </row>
    <row r="4004" spans="4:4">
      <c r="D4004" s="110"/>
    </row>
    <row r="4005" spans="4:4">
      <c r="D4005" s="110"/>
    </row>
    <row r="4006" spans="4:4">
      <c r="D4006" s="110"/>
    </row>
    <row r="4007" spans="4:4">
      <c r="D4007" s="110"/>
    </row>
    <row r="4008" spans="4:4">
      <c r="D4008" s="110"/>
    </row>
    <row r="4009" spans="4:4">
      <c r="D4009" s="110"/>
    </row>
    <row r="4010" spans="4:4">
      <c r="D4010" s="110"/>
    </row>
    <row r="4011" spans="4:4">
      <c r="D4011" s="110"/>
    </row>
    <row r="4012" spans="4:4">
      <c r="D4012" s="110"/>
    </row>
    <row r="4013" spans="4:4">
      <c r="D4013" s="110"/>
    </row>
    <row r="4014" spans="4:4">
      <c r="D4014" s="110"/>
    </row>
    <row r="4015" spans="4:4">
      <c r="D4015" s="110"/>
    </row>
    <row r="4016" spans="4:4">
      <c r="D4016" s="110"/>
    </row>
    <row r="4017" spans="4:4">
      <c r="D4017" s="110"/>
    </row>
    <row r="4018" spans="4:4">
      <c r="D4018" s="110"/>
    </row>
    <row r="4019" spans="4:4">
      <c r="D4019" s="110"/>
    </row>
    <row r="4020" spans="4:4">
      <c r="D4020" s="110"/>
    </row>
    <row r="4021" spans="4:4">
      <c r="D4021" s="110"/>
    </row>
    <row r="4022" spans="4:4">
      <c r="D4022" s="110"/>
    </row>
    <row r="4023" spans="4:4">
      <c r="D4023" s="110"/>
    </row>
    <row r="4024" spans="4:4">
      <c r="D4024" s="110"/>
    </row>
    <row r="4025" spans="4:4">
      <c r="D4025" s="110"/>
    </row>
    <row r="4026" spans="4:4">
      <c r="D4026" s="110"/>
    </row>
    <row r="4027" spans="4:4">
      <c r="D4027" s="110"/>
    </row>
    <row r="4028" spans="4:4">
      <c r="D4028" s="110"/>
    </row>
    <row r="4029" spans="4:4">
      <c r="D4029" s="110"/>
    </row>
    <row r="4030" spans="4:4">
      <c r="D4030" s="110"/>
    </row>
    <row r="4031" spans="4:4">
      <c r="D4031" s="110"/>
    </row>
    <row r="4032" spans="4:4">
      <c r="D4032" s="110"/>
    </row>
    <row r="4033" spans="4:4">
      <c r="D4033" s="110"/>
    </row>
    <row r="4034" spans="4:4">
      <c r="D4034" s="110"/>
    </row>
    <row r="4035" spans="4:4">
      <c r="D4035" s="110"/>
    </row>
    <row r="4036" spans="4:4">
      <c r="D4036" s="110"/>
    </row>
    <row r="4037" spans="4:4">
      <c r="D4037" s="110"/>
    </row>
    <row r="4038" spans="4:4">
      <c r="D4038" s="110"/>
    </row>
    <row r="4039" spans="4:4">
      <c r="D4039" s="110"/>
    </row>
    <row r="4040" spans="4:4">
      <c r="D4040" s="110"/>
    </row>
    <row r="4041" spans="4:4">
      <c r="D4041" s="110"/>
    </row>
    <row r="4042" spans="4:4">
      <c r="D4042" s="110"/>
    </row>
    <row r="4043" spans="4:4">
      <c r="D4043" s="110"/>
    </row>
    <row r="4044" spans="4:4">
      <c r="D4044" s="110"/>
    </row>
    <row r="4045" spans="4:4">
      <c r="D4045" s="110"/>
    </row>
    <row r="4046" spans="4:4">
      <c r="D4046" s="110"/>
    </row>
    <row r="4047" spans="4:4">
      <c r="D4047" s="110"/>
    </row>
    <row r="4048" spans="4:4">
      <c r="D4048" s="110"/>
    </row>
    <row r="4049" spans="4:4">
      <c r="D4049" s="110"/>
    </row>
    <row r="4050" spans="4:4">
      <c r="D4050" s="110"/>
    </row>
    <row r="4051" spans="4:4">
      <c r="D4051" s="110"/>
    </row>
    <row r="4052" spans="4:4">
      <c r="D4052" s="110"/>
    </row>
    <row r="4053" spans="4:4">
      <c r="D4053" s="110"/>
    </row>
    <row r="4054" spans="4:4">
      <c r="D4054" s="110"/>
    </row>
    <row r="4055" spans="4:4">
      <c r="D4055" s="110"/>
    </row>
    <row r="4056" spans="4:4">
      <c r="D4056" s="110"/>
    </row>
    <row r="4057" spans="4:4">
      <c r="D4057" s="110"/>
    </row>
    <row r="4058" spans="4:4">
      <c r="D4058" s="110"/>
    </row>
    <row r="4059" spans="4:4">
      <c r="D4059" s="110"/>
    </row>
    <row r="4060" spans="4:4">
      <c r="D4060" s="110"/>
    </row>
    <row r="4061" spans="4:4">
      <c r="D4061" s="110"/>
    </row>
    <row r="4062" spans="4:4">
      <c r="D4062" s="110"/>
    </row>
    <row r="4063" spans="4:4">
      <c r="D4063" s="110"/>
    </row>
    <row r="4064" spans="4:4">
      <c r="D4064" s="110"/>
    </row>
    <row r="4065" spans="4:4">
      <c r="D4065" s="110"/>
    </row>
    <row r="4066" spans="4:4">
      <c r="D4066" s="110"/>
    </row>
    <row r="4067" spans="4:4">
      <c r="D4067" s="110"/>
    </row>
    <row r="4068" spans="4:4">
      <c r="D4068" s="110"/>
    </row>
    <row r="4069" spans="4:4">
      <c r="D4069" s="110"/>
    </row>
    <row r="4070" spans="4:4">
      <c r="D4070" s="110"/>
    </row>
    <row r="4071" spans="4:4">
      <c r="D4071" s="110"/>
    </row>
    <row r="4072" spans="4:4">
      <c r="D4072" s="110"/>
    </row>
    <row r="4073" spans="4:4">
      <c r="D4073" s="110"/>
    </row>
    <row r="4074" spans="4:4">
      <c r="D4074" s="110"/>
    </row>
    <row r="4075" spans="4:4">
      <c r="D4075" s="110"/>
    </row>
    <row r="4076" spans="4:4">
      <c r="D4076" s="110"/>
    </row>
    <row r="4077" spans="4:4">
      <c r="D4077" s="110"/>
    </row>
    <row r="4078" spans="4:4">
      <c r="D4078" s="110"/>
    </row>
    <row r="4079" spans="4:4">
      <c r="D4079" s="110"/>
    </row>
    <row r="4080" spans="4:4">
      <c r="D4080" s="110"/>
    </row>
    <row r="4081" spans="4:4">
      <c r="D4081" s="110"/>
    </row>
    <row r="4082" spans="4:4">
      <c r="D4082" s="110"/>
    </row>
    <row r="4083" spans="4:4">
      <c r="D4083" s="110"/>
    </row>
    <row r="4084" spans="4:4">
      <c r="D4084" s="110"/>
    </row>
    <row r="4085" spans="4:4">
      <c r="D4085" s="110"/>
    </row>
    <row r="4086" spans="4:4">
      <c r="D4086" s="110"/>
    </row>
    <row r="4087" spans="4:4">
      <c r="D4087" s="110"/>
    </row>
    <row r="4088" spans="4:4">
      <c r="D4088" s="110"/>
    </row>
    <row r="4089" spans="4:4">
      <c r="D4089" s="110"/>
    </row>
    <row r="4090" spans="4:4">
      <c r="D4090" s="110"/>
    </row>
    <row r="4091" spans="4:4">
      <c r="D4091" s="110"/>
    </row>
    <row r="4092" spans="4:4">
      <c r="D4092" s="110"/>
    </row>
    <row r="4093" spans="4:4">
      <c r="D4093" s="110"/>
    </row>
    <row r="4094" spans="4:4">
      <c r="D4094" s="110"/>
    </row>
    <row r="4095" spans="4:4">
      <c r="D4095" s="110"/>
    </row>
    <row r="4096" spans="4:4">
      <c r="D4096" s="110"/>
    </row>
    <row r="4097" spans="4:4">
      <c r="D4097" s="110"/>
    </row>
    <row r="4098" spans="4:4">
      <c r="D4098" s="110"/>
    </row>
    <row r="4099" spans="4:4">
      <c r="D4099" s="110"/>
    </row>
    <row r="4100" spans="4:4">
      <c r="D4100" s="110"/>
    </row>
    <row r="4101" spans="4:4">
      <c r="D4101" s="110"/>
    </row>
    <row r="4102" spans="4:4">
      <c r="D4102" s="110"/>
    </row>
    <row r="4103" spans="4:4">
      <c r="D4103" s="110"/>
    </row>
    <row r="4104" spans="4:4">
      <c r="D4104" s="110"/>
    </row>
    <row r="4105" spans="4:4">
      <c r="D4105" s="110"/>
    </row>
    <row r="4106" spans="4:4">
      <c r="D4106" s="110"/>
    </row>
    <row r="4107" spans="4:4">
      <c r="D4107" s="110"/>
    </row>
    <row r="4108" spans="4:4">
      <c r="D4108" s="110"/>
    </row>
    <row r="4109" spans="4:4">
      <c r="D4109" s="110"/>
    </row>
    <row r="4110" spans="4:4">
      <c r="D4110" s="110"/>
    </row>
    <row r="4111" spans="4:4">
      <c r="D4111" s="110"/>
    </row>
    <row r="4112" spans="4:4">
      <c r="D4112" s="110"/>
    </row>
    <row r="4113" spans="4:4">
      <c r="D4113" s="110"/>
    </row>
    <row r="4114" spans="4:4">
      <c r="D4114" s="110"/>
    </row>
    <row r="4115" spans="4:4">
      <c r="D4115" s="110"/>
    </row>
    <row r="4116" spans="4:4">
      <c r="D4116" s="110"/>
    </row>
    <row r="4117" spans="4:4">
      <c r="D4117" s="110"/>
    </row>
    <row r="4118" spans="4:4">
      <c r="D4118" s="110"/>
    </row>
    <row r="4119" spans="4:4">
      <c r="D4119" s="110"/>
    </row>
    <row r="4120" spans="4:4">
      <c r="D4120" s="110"/>
    </row>
    <row r="4121" spans="4:4">
      <c r="D4121" s="110"/>
    </row>
    <row r="4122" spans="4:4">
      <c r="D4122" s="110"/>
    </row>
    <row r="4123" spans="4:4">
      <c r="D4123" s="110"/>
    </row>
    <row r="4124" spans="4:4">
      <c r="D4124" s="110"/>
    </row>
    <row r="4125" spans="4:4">
      <c r="D4125" s="110"/>
    </row>
    <row r="4126" spans="4:4">
      <c r="D4126" s="110"/>
    </row>
    <row r="4127" spans="4:4">
      <c r="D4127" s="110"/>
    </row>
    <row r="4128" spans="4:4">
      <c r="D4128" s="110"/>
    </row>
    <row r="4129" spans="4:4">
      <c r="D4129" s="110"/>
    </row>
    <row r="4130" spans="4:4">
      <c r="D4130" s="110"/>
    </row>
    <row r="4131" spans="4:4">
      <c r="D4131" s="110"/>
    </row>
    <row r="4132" spans="4:4">
      <c r="D4132" s="110"/>
    </row>
    <row r="4133" spans="4:4">
      <c r="D4133" s="110"/>
    </row>
    <row r="4134" spans="4:4">
      <c r="D4134" s="110"/>
    </row>
    <row r="4135" spans="4:4">
      <c r="D4135" s="110"/>
    </row>
    <row r="4136" spans="4:4">
      <c r="D4136" s="110"/>
    </row>
    <row r="4137" spans="4:4">
      <c r="D4137" s="110"/>
    </row>
    <row r="4138" spans="4:4">
      <c r="D4138" s="110"/>
    </row>
    <row r="4139" spans="4:4">
      <c r="D4139" s="110"/>
    </row>
    <row r="4140" spans="4:4">
      <c r="D4140" s="110"/>
    </row>
    <row r="4141" spans="4:4">
      <c r="D4141" s="110"/>
    </row>
    <row r="4142" spans="4:4">
      <c r="D4142" s="110"/>
    </row>
    <row r="4143" spans="4:4">
      <c r="D4143" s="110"/>
    </row>
    <row r="4144" spans="4:4">
      <c r="D4144" s="110"/>
    </row>
    <row r="4145" spans="4:4">
      <c r="D4145" s="110"/>
    </row>
    <row r="4146" spans="4:4">
      <c r="D4146" s="110"/>
    </row>
    <row r="4147" spans="4:4">
      <c r="D4147" s="110"/>
    </row>
    <row r="4148" spans="4:4">
      <c r="D4148" s="110"/>
    </row>
    <row r="4149" spans="4:4">
      <c r="D4149" s="110"/>
    </row>
    <row r="4150" spans="4:4">
      <c r="D4150" s="110"/>
    </row>
    <row r="4151" spans="4:4">
      <c r="D4151" s="110"/>
    </row>
    <row r="4152" spans="4:4">
      <c r="D4152" s="110"/>
    </row>
    <row r="4153" spans="4:4">
      <c r="D4153" s="110"/>
    </row>
    <row r="4154" spans="4:4">
      <c r="D4154" s="110"/>
    </row>
    <row r="4155" spans="4:4">
      <c r="D4155" s="110"/>
    </row>
    <row r="4156" spans="4:4">
      <c r="D4156" s="110"/>
    </row>
    <row r="4157" spans="4:4">
      <c r="D4157" s="110"/>
    </row>
    <row r="4158" spans="4:4">
      <c r="D4158" s="110"/>
    </row>
    <row r="4159" spans="4:4">
      <c r="D4159" s="110"/>
    </row>
    <row r="4160" spans="4:4">
      <c r="D4160" s="110"/>
    </row>
    <row r="4161" spans="4:4">
      <c r="D4161" s="110"/>
    </row>
    <row r="4162" spans="4:4">
      <c r="D4162" s="110"/>
    </row>
    <row r="4163" spans="4:4">
      <c r="D4163" s="110"/>
    </row>
    <row r="4164" spans="4:4">
      <c r="D4164" s="110"/>
    </row>
    <row r="4165" spans="4:4">
      <c r="D4165" s="110"/>
    </row>
    <row r="4166" spans="4:4">
      <c r="D4166" s="110"/>
    </row>
    <row r="4167" spans="4:4">
      <c r="D4167" s="110"/>
    </row>
    <row r="4168" spans="4:4">
      <c r="D4168" s="110"/>
    </row>
    <row r="4169" spans="4:4">
      <c r="D4169" s="110"/>
    </row>
    <row r="4170" spans="4:4">
      <c r="D4170" s="110"/>
    </row>
    <row r="4171" spans="4:4">
      <c r="D4171" s="110"/>
    </row>
    <row r="4172" spans="4:4">
      <c r="D4172" s="110"/>
    </row>
    <row r="4173" spans="4:4">
      <c r="D4173" s="110"/>
    </row>
    <row r="4174" spans="4:4">
      <c r="D4174" s="110"/>
    </row>
    <row r="4175" spans="4:4">
      <c r="D4175" s="110"/>
    </row>
    <row r="4176" spans="4:4">
      <c r="D4176" s="110"/>
    </row>
    <row r="4177" spans="4:4">
      <c r="D4177" s="110"/>
    </row>
    <row r="4178" spans="4:4">
      <c r="D4178" s="110"/>
    </row>
    <row r="4179" spans="4:4">
      <c r="D4179" s="110"/>
    </row>
    <row r="4180" spans="4:4">
      <c r="D4180" s="110"/>
    </row>
    <row r="4181" spans="4:4">
      <c r="D4181" s="110"/>
    </row>
    <row r="4182" spans="4:4">
      <c r="D4182" s="110"/>
    </row>
    <row r="4183" spans="4:4">
      <c r="D4183" s="110"/>
    </row>
    <row r="4184" spans="4:4">
      <c r="D4184" s="110"/>
    </row>
    <row r="4185" spans="4:4">
      <c r="D4185" s="110"/>
    </row>
    <row r="4186" spans="4:4">
      <c r="D4186" s="110"/>
    </row>
    <row r="4187" spans="4:4">
      <c r="D4187" s="110"/>
    </row>
    <row r="4188" spans="4:4">
      <c r="D4188" s="110"/>
    </row>
    <row r="4189" spans="4:4">
      <c r="D4189" s="110"/>
    </row>
    <row r="4190" spans="4:4">
      <c r="D4190" s="110"/>
    </row>
    <row r="4191" spans="4:4">
      <c r="D4191" s="110"/>
    </row>
    <row r="4192" spans="4:4">
      <c r="D4192" s="110"/>
    </row>
    <row r="4193" spans="4:4">
      <c r="D4193" s="110"/>
    </row>
    <row r="4194" spans="4:4">
      <c r="D4194" s="110"/>
    </row>
    <row r="4195" spans="4:4">
      <c r="D4195" s="110"/>
    </row>
    <row r="4196" spans="4:4">
      <c r="D4196" s="110"/>
    </row>
    <row r="4197" spans="4:4">
      <c r="D4197" s="110"/>
    </row>
    <row r="4198" spans="4:4">
      <c r="D4198" s="110"/>
    </row>
    <row r="4199" spans="4:4">
      <c r="D4199" s="110"/>
    </row>
    <row r="4200" spans="4:4">
      <c r="D4200" s="110"/>
    </row>
    <row r="4201" spans="4:4">
      <c r="D4201" s="110"/>
    </row>
    <row r="4202" spans="4:4">
      <c r="D4202" s="110"/>
    </row>
    <row r="4203" spans="4:4">
      <c r="D4203" s="110"/>
    </row>
    <row r="4204" spans="4:4">
      <c r="D4204" s="110"/>
    </row>
    <row r="4205" spans="4:4">
      <c r="D4205" s="110"/>
    </row>
    <row r="4206" spans="4:4">
      <c r="D4206" s="110"/>
    </row>
    <row r="4207" spans="4:4">
      <c r="D4207" s="110"/>
    </row>
    <row r="4208" spans="4:4">
      <c r="D4208" s="110"/>
    </row>
    <row r="4209" spans="4:4">
      <c r="D4209" s="110"/>
    </row>
    <row r="4210" spans="4:4">
      <c r="D4210" s="110"/>
    </row>
    <row r="4211" spans="4:4">
      <c r="D4211" s="110"/>
    </row>
    <row r="4212" spans="4:4">
      <c r="D4212" s="110"/>
    </row>
    <row r="4213" spans="4:4">
      <c r="D4213" s="110"/>
    </row>
    <row r="4214" spans="4:4">
      <c r="D4214" s="110"/>
    </row>
    <row r="4215" spans="4:4">
      <c r="D4215" s="110"/>
    </row>
    <row r="4216" spans="4:4">
      <c r="D4216" s="110"/>
    </row>
    <row r="4217" spans="4:4">
      <c r="D4217" s="110"/>
    </row>
    <row r="4218" spans="4:4">
      <c r="D4218" s="110"/>
    </row>
    <row r="4219" spans="4:4">
      <c r="D4219" s="110"/>
    </row>
    <row r="4220" spans="4:4">
      <c r="D4220" s="110"/>
    </row>
    <row r="4221" spans="4:4">
      <c r="D4221" s="110"/>
    </row>
    <row r="4222" spans="4:4">
      <c r="D4222" s="110"/>
    </row>
    <row r="4223" spans="4:4">
      <c r="D4223" s="110"/>
    </row>
    <row r="4224" spans="4:4">
      <c r="D4224" s="110"/>
    </row>
    <row r="4225" spans="4:4">
      <c r="D4225" s="110"/>
    </row>
    <row r="4226" spans="4:4">
      <c r="D4226" s="110"/>
    </row>
    <row r="4227" spans="4:4">
      <c r="D4227" s="110"/>
    </row>
    <row r="4228" spans="4:4">
      <c r="D4228" s="110"/>
    </row>
    <row r="4229" spans="4:4">
      <c r="D4229" s="110"/>
    </row>
    <row r="4230" spans="4:4">
      <c r="D4230" s="110"/>
    </row>
    <row r="4231" spans="4:4">
      <c r="D4231" s="110"/>
    </row>
    <row r="4232" spans="4:4">
      <c r="D4232" s="110"/>
    </row>
    <row r="4233" spans="4:4">
      <c r="D4233" s="110"/>
    </row>
    <row r="4234" spans="4:4">
      <c r="D4234" s="110"/>
    </row>
    <row r="4235" spans="4:4">
      <c r="D4235" s="110"/>
    </row>
    <row r="4236" spans="4:4">
      <c r="D4236" s="110"/>
    </row>
    <row r="4237" spans="4:4">
      <c r="D4237" s="110"/>
    </row>
    <row r="4238" spans="4:4">
      <c r="D4238" s="110"/>
    </row>
    <row r="4239" spans="4:4">
      <c r="D4239" s="110"/>
    </row>
    <row r="4240" spans="4:4">
      <c r="D4240" s="110"/>
    </row>
    <row r="4241" spans="4:4">
      <c r="D4241" s="110"/>
    </row>
    <row r="4242" spans="4:4">
      <c r="D4242" s="110"/>
    </row>
    <row r="4243" spans="4:4">
      <c r="D4243" s="110"/>
    </row>
    <row r="4244" spans="4:4">
      <c r="D4244" s="110"/>
    </row>
    <row r="4245" spans="4:4">
      <c r="D4245" s="110"/>
    </row>
    <row r="4246" spans="4:4">
      <c r="D4246" s="110"/>
    </row>
    <row r="4247" spans="4:4">
      <c r="D4247" s="110"/>
    </row>
    <row r="4248" spans="4:4">
      <c r="D4248" s="110"/>
    </row>
    <row r="4249" spans="4:4">
      <c r="D4249" s="110"/>
    </row>
    <row r="4250" spans="4:4">
      <c r="D4250" s="110"/>
    </row>
    <row r="4251" spans="4:4">
      <c r="D4251" s="110"/>
    </row>
    <row r="4252" spans="4:4">
      <c r="D4252" s="110"/>
    </row>
    <row r="4253" spans="4:4">
      <c r="D4253" s="110"/>
    </row>
    <row r="4254" spans="4:4">
      <c r="D4254" s="110"/>
    </row>
    <row r="4255" spans="4:4">
      <c r="D4255" s="110"/>
    </row>
    <row r="4256" spans="4:4">
      <c r="D4256" s="110"/>
    </row>
    <row r="4257" spans="4:4">
      <c r="D4257" s="110"/>
    </row>
    <row r="4258" spans="4:4">
      <c r="D4258" s="110"/>
    </row>
    <row r="4259" spans="4:4">
      <c r="D4259" s="110"/>
    </row>
    <row r="4260" spans="4:4">
      <c r="D4260" s="110"/>
    </row>
    <row r="4261" spans="4:4">
      <c r="D4261" s="110"/>
    </row>
    <row r="4262" spans="4:4">
      <c r="D4262" s="110"/>
    </row>
    <row r="4263" spans="4:4">
      <c r="D4263" s="110"/>
    </row>
    <row r="4264" spans="4:4">
      <c r="D4264" s="110"/>
    </row>
    <row r="4265" spans="4:4">
      <c r="D4265" s="110"/>
    </row>
    <row r="4266" spans="4:4">
      <c r="D4266" s="110"/>
    </row>
    <row r="4267" spans="4:4">
      <c r="D4267" s="110"/>
    </row>
    <row r="4268" spans="4:4">
      <c r="D4268" s="110"/>
    </row>
    <row r="4269" spans="4:4">
      <c r="D4269" s="110"/>
    </row>
    <row r="4270" spans="4:4">
      <c r="D4270" s="110"/>
    </row>
    <row r="4271" spans="4:4">
      <c r="D4271" s="110"/>
    </row>
    <row r="4272" spans="4:4">
      <c r="D4272" s="110"/>
    </row>
    <row r="4273" spans="4:4">
      <c r="D4273" s="110"/>
    </row>
    <row r="4274" spans="4:4">
      <c r="D4274" s="110"/>
    </row>
    <row r="4275" spans="4:4">
      <c r="D4275" s="110"/>
    </row>
    <row r="4276" spans="4:4">
      <c r="D4276" s="110"/>
    </row>
    <row r="4277" spans="4:4">
      <c r="D4277" s="110"/>
    </row>
    <row r="4278" spans="4:4">
      <c r="D4278" s="110"/>
    </row>
    <row r="4279" spans="4:4">
      <c r="D4279" s="110"/>
    </row>
    <row r="4280" spans="4:4">
      <c r="D4280" s="110"/>
    </row>
    <row r="4281" spans="4:4">
      <c r="D4281" s="110"/>
    </row>
    <row r="4282" spans="4:4">
      <c r="D4282" s="110"/>
    </row>
    <row r="4283" spans="4:4">
      <c r="D4283" s="110"/>
    </row>
    <row r="4284" spans="4:4">
      <c r="D4284" s="110"/>
    </row>
    <row r="4285" spans="4:4">
      <c r="D4285" s="110"/>
    </row>
    <row r="4286" spans="4:4">
      <c r="D4286" s="110"/>
    </row>
    <row r="4287" spans="4:4">
      <c r="D4287" s="110"/>
    </row>
    <row r="4288" spans="4:4">
      <c r="D4288" s="110"/>
    </row>
    <row r="4289" spans="4:4">
      <c r="D4289" s="110"/>
    </row>
    <row r="4290" spans="4:4">
      <c r="D4290" s="110"/>
    </row>
    <row r="4291" spans="4:4">
      <c r="D4291" s="110"/>
    </row>
    <row r="4292" spans="4:4">
      <c r="D4292" s="110"/>
    </row>
    <row r="4293" spans="4:4">
      <c r="D4293" s="110"/>
    </row>
    <row r="4294" spans="4:4">
      <c r="D4294" s="110"/>
    </row>
    <row r="4295" spans="4:4">
      <c r="D4295" s="110"/>
    </row>
    <row r="4296" spans="4:4">
      <c r="D4296" s="110"/>
    </row>
    <row r="4297" spans="4:4">
      <c r="D4297" s="110"/>
    </row>
    <row r="4298" spans="4:4">
      <c r="D4298" s="110"/>
    </row>
    <row r="4299" spans="4:4">
      <c r="D4299" s="110"/>
    </row>
    <row r="4300" spans="4:4">
      <c r="D4300" s="110"/>
    </row>
    <row r="4301" spans="4:4">
      <c r="D4301" s="110"/>
    </row>
    <row r="4302" spans="4:4">
      <c r="D4302" s="110"/>
    </row>
    <row r="4303" spans="4:4">
      <c r="D4303" s="110"/>
    </row>
    <row r="4304" spans="4:4">
      <c r="D4304" s="110"/>
    </row>
    <row r="4305" spans="4:4">
      <c r="D4305" s="110"/>
    </row>
    <row r="4306" spans="4:4">
      <c r="D4306" s="110"/>
    </row>
    <row r="4307" spans="4:4">
      <c r="D4307" s="110"/>
    </row>
    <row r="4308" spans="4:4">
      <c r="D4308" s="110"/>
    </row>
    <row r="4309" spans="4:4">
      <c r="D4309" s="110"/>
    </row>
    <row r="4310" spans="4:4">
      <c r="D4310" s="110"/>
    </row>
    <row r="4311" spans="4:4">
      <c r="D4311" s="110"/>
    </row>
    <row r="4312" spans="4:4">
      <c r="D4312" s="110"/>
    </row>
    <row r="4313" spans="4:4">
      <c r="D4313" s="110"/>
    </row>
    <row r="4314" spans="4:4">
      <c r="D4314" s="110"/>
    </row>
    <row r="4315" spans="4:4">
      <c r="D4315" s="110"/>
    </row>
    <row r="4316" spans="4:4">
      <c r="D4316" s="110"/>
    </row>
    <row r="4317" spans="4:4">
      <c r="D4317" s="110"/>
    </row>
    <row r="4318" spans="4:4">
      <c r="D4318" s="110"/>
    </row>
    <row r="4319" spans="4:4">
      <c r="D4319" s="110"/>
    </row>
    <row r="4320" spans="4:4">
      <c r="D4320" s="110"/>
    </row>
    <row r="4321" spans="4:4">
      <c r="D4321" s="110"/>
    </row>
    <row r="4322" spans="4:4">
      <c r="D4322" s="110"/>
    </row>
    <row r="4323" spans="4:4">
      <c r="D4323" s="110"/>
    </row>
    <row r="4324" spans="4:4">
      <c r="D4324" s="110"/>
    </row>
    <row r="4325" spans="4:4">
      <c r="D4325" s="110"/>
    </row>
    <row r="4326" spans="4:4">
      <c r="D4326" s="110"/>
    </row>
    <row r="4327" spans="4:4">
      <c r="D4327" s="110"/>
    </row>
    <row r="4328" spans="4:4">
      <c r="D4328" s="110"/>
    </row>
    <row r="4329" spans="4:4">
      <c r="D4329" s="110"/>
    </row>
    <row r="4330" spans="4:4">
      <c r="D4330" s="110"/>
    </row>
    <row r="4331" spans="4:4">
      <c r="D4331" s="110"/>
    </row>
    <row r="4332" spans="4:4">
      <c r="D4332" s="110"/>
    </row>
    <row r="4333" spans="4:4">
      <c r="D4333" s="110"/>
    </row>
    <row r="4334" spans="4:4">
      <c r="D4334" s="110"/>
    </row>
    <row r="4335" spans="4:4">
      <c r="D4335" s="110"/>
    </row>
    <row r="4336" spans="4:4">
      <c r="D4336" s="110"/>
    </row>
    <row r="4337" spans="4:4">
      <c r="D4337" s="110"/>
    </row>
    <row r="4338" spans="4:4">
      <c r="D4338" s="110"/>
    </row>
    <row r="4339" spans="4:4">
      <c r="D4339" s="110"/>
    </row>
    <row r="4340" spans="4:4">
      <c r="D4340" s="110"/>
    </row>
    <row r="4341" spans="4:4">
      <c r="D4341" s="110"/>
    </row>
    <row r="4342" spans="4:4">
      <c r="D4342" s="110"/>
    </row>
    <row r="4343" spans="4:4">
      <c r="D4343" s="110"/>
    </row>
    <row r="4344" spans="4:4">
      <c r="D4344" s="110"/>
    </row>
    <row r="4345" spans="4:4">
      <c r="D4345" s="110"/>
    </row>
    <row r="4346" spans="4:4">
      <c r="D4346" s="110"/>
    </row>
    <row r="4347" spans="4:4">
      <c r="D4347" s="110"/>
    </row>
    <row r="4348" spans="4:4">
      <c r="D4348" s="110"/>
    </row>
    <row r="4349" spans="4:4">
      <c r="D4349" s="110"/>
    </row>
    <row r="4350" spans="4:4">
      <c r="D4350" s="110"/>
    </row>
    <row r="4351" spans="4:4">
      <c r="D4351" s="110"/>
    </row>
    <row r="4352" spans="4:4">
      <c r="D4352" s="110"/>
    </row>
    <row r="4353" spans="4:4">
      <c r="D4353" s="110"/>
    </row>
    <row r="4354" spans="4:4">
      <c r="D4354" s="110"/>
    </row>
    <row r="4355" spans="4:4">
      <c r="D4355" s="110"/>
    </row>
    <row r="4356" spans="4:4">
      <c r="D4356" s="110"/>
    </row>
    <row r="4357" spans="4:4">
      <c r="D4357" s="110"/>
    </row>
    <row r="4358" spans="4:4">
      <c r="D4358" s="110"/>
    </row>
    <row r="4359" spans="4:4">
      <c r="D4359" s="110"/>
    </row>
    <row r="4360" spans="4:4">
      <c r="D4360" s="110"/>
    </row>
    <row r="4361" spans="4:4">
      <c r="D4361" s="110"/>
    </row>
    <row r="4362" spans="4:4">
      <c r="D4362" s="110"/>
    </row>
    <row r="4363" spans="4:4">
      <c r="D4363" s="110"/>
    </row>
    <row r="4364" spans="4:4">
      <c r="D4364" s="110"/>
    </row>
    <row r="4365" spans="4:4">
      <c r="D4365" s="110"/>
    </row>
    <row r="4366" spans="4:4">
      <c r="D4366" s="110"/>
    </row>
    <row r="4367" spans="4:4">
      <c r="D4367" s="110"/>
    </row>
    <row r="4368" spans="4:4">
      <c r="D4368" s="110"/>
    </row>
    <row r="4369" spans="4:4">
      <c r="D4369" s="110"/>
    </row>
    <row r="4370" spans="4:4">
      <c r="D4370" s="110"/>
    </row>
    <row r="4371" spans="4:4">
      <c r="D4371" s="110"/>
    </row>
    <row r="4372" spans="4:4">
      <c r="D4372" s="110"/>
    </row>
    <row r="4373" spans="4:4">
      <c r="D4373" s="110"/>
    </row>
    <row r="4374" spans="4:4">
      <c r="D4374" s="110"/>
    </row>
    <row r="4375" spans="4:4">
      <c r="D4375" s="110"/>
    </row>
    <row r="4376" spans="4:4">
      <c r="D4376" s="110"/>
    </row>
    <row r="4377" spans="4:4">
      <c r="D4377" s="110"/>
    </row>
    <row r="4378" spans="4:4">
      <c r="D4378" s="110"/>
    </row>
    <row r="4379" spans="4:4">
      <c r="D4379" s="110"/>
    </row>
    <row r="4380" spans="4:4">
      <c r="D4380" s="110"/>
    </row>
    <row r="4381" spans="4:4">
      <c r="D4381" s="110"/>
    </row>
    <row r="4382" spans="4:4">
      <c r="D4382" s="110"/>
    </row>
    <row r="4383" spans="4:4">
      <c r="D4383" s="110"/>
    </row>
    <row r="4384" spans="4:4">
      <c r="D4384" s="110"/>
    </row>
    <row r="4385" spans="4:4">
      <c r="D4385" s="110"/>
    </row>
    <row r="4386" spans="4:4">
      <c r="D4386" s="110"/>
    </row>
    <row r="4387" spans="4:4">
      <c r="D4387" s="110"/>
    </row>
    <row r="4388" spans="4:4">
      <c r="D4388" s="110"/>
    </row>
    <row r="4389" spans="4:4">
      <c r="D4389" s="110"/>
    </row>
    <row r="4390" spans="4:4">
      <c r="D4390" s="110"/>
    </row>
    <row r="4391" spans="4:4">
      <c r="D4391" s="110"/>
    </row>
    <row r="4392" spans="4:4">
      <c r="D4392" s="110"/>
    </row>
    <row r="4393" spans="4:4">
      <c r="D4393" s="110"/>
    </row>
    <row r="4394" spans="4:4">
      <c r="D4394" s="110"/>
    </row>
    <row r="4395" spans="4:4">
      <c r="D4395" s="110"/>
    </row>
    <row r="4396" spans="4:4">
      <c r="D4396" s="110"/>
    </row>
    <row r="4397" spans="4:4">
      <c r="D4397" s="110"/>
    </row>
    <row r="4398" spans="4:4">
      <c r="D4398" s="110"/>
    </row>
    <row r="4399" spans="4:4">
      <c r="D4399" s="110"/>
    </row>
    <row r="4400" spans="4:4">
      <c r="D4400" s="110"/>
    </row>
    <row r="4401" spans="4:4">
      <c r="D4401" s="110"/>
    </row>
    <row r="4402" spans="4:4">
      <c r="D4402" s="110"/>
    </row>
    <row r="4403" spans="4:4">
      <c r="D4403" s="110"/>
    </row>
    <row r="4404" spans="4:4">
      <c r="D4404" s="110"/>
    </row>
    <row r="4405" spans="4:4">
      <c r="D4405" s="110"/>
    </row>
    <row r="4406" spans="4:4">
      <c r="D4406" s="110"/>
    </row>
    <row r="4407" spans="4:4">
      <c r="D4407" s="110"/>
    </row>
    <row r="4408" spans="4:4">
      <c r="D4408" s="110"/>
    </row>
    <row r="4409" spans="4:4">
      <c r="D4409" s="110"/>
    </row>
    <row r="4410" spans="4:4">
      <c r="D4410" s="110"/>
    </row>
    <row r="4411" spans="4:4">
      <c r="D4411" s="110"/>
    </row>
    <row r="4412" spans="4:4">
      <c r="D4412" s="110"/>
    </row>
    <row r="4413" spans="4:4">
      <c r="D4413" s="110"/>
    </row>
    <row r="4414" spans="4:4">
      <c r="D4414" s="110"/>
    </row>
    <row r="4415" spans="4:4">
      <c r="D4415" s="110"/>
    </row>
    <row r="4416" spans="4:4">
      <c r="D4416" s="110"/>
    </row>
    <row r="4417" spans="4:4">
      <c r="D4417" s="110"/>
    </row>
    <row r="4418" spans="4:4">
      <c r="D4418" s="110"/>
    </row>
    <row r="4419" spans="4:4">
      <c r="D4419" s="110"/>
    </row>
    <row r="4420" spans="4:4">
      <c r="D4420" s="110"/>
    </row>
    <row r="4421" spans="4:4">
      <c r="D4421" s="110"/>
    </row>
    <row r="4422" spans="4:4">
      <c r="D4422" s="110"/>
    </row>
    <row r="4423" spans="4:4">
      <c r="D4423" s="110"/>
    </row>
    <row r="4424" spans="4:4">
      <c r="D4424" s="110"/>
    </row>
    <row r="4425" spans="4:4">
      <c r="D4425" s="110"/>
    </row>
    <row r="4426" spans="4:4">
      <c r="D4426" s="110"/>
    </row>
    <row r="4427" spans="4:4">
      <c r="D4427" s="110"/>
    </row>
    <row r="4428" spans="4:4">
      <c r="D4428" s="110"/>
    </row>
    <row r="4429" spans="4:4">
      <c r="D4429" s="110"/>
    </row>
    <row r="4430" spans="4:4">
      <c r="D4430" s="110"/>
    </row>
    <row r="4431" spans="4:4">
      <c r="D4431" s="110"/>
    </row>
    <row r="4432" spans="4:4">
      <c r="D4432" s="110"/>
    </row>
    <row r="4433" spans="4:4">
      <c r="D4433" s="110"/>
    </row>
    <row r="4434" spans="4:4">
      <c r="D4434" s="110"/>
    </row>
    <row r="4435" spans="4:4">
      <c r="D4435" s="110"/>
    </row>
    <row r="4436" spans="4:4">
      <c r="D4436" s="110"/>
    </row>
    <row r="4437" spans="4:4">
      <c r="D4437" s="110"/>
    </row>
    <row r="4438" spans="4:4">
      <c r="D4438" s="110"/>
    </row>
    <row r="4439" spans="4:4">
      <c r="D4439" s="110"/>
    </row>
    <row r="4440" spans="4:4">
      <c r="D4440" s="110"/>
    </row>
    <row r="4441" spans="4:4">
      <c r="D4441" s="110"/>
    </row>
    <row r="4442" spans="4:4">
      <c r="D4442" s="110"/>
    </row>
    <row r="4443" spans="4:4">
      <c r="D4443" s="110"/>
    </row>
    <row r="4444" spans="4:4">
      <c r="D4444" s="110"/>
    </row>
    <row r="4445" spans="4:4">
      <c r="D4445" s="110"/>
    </row>
    <row r="4446" spans="4:4">
      <c r="D4446" s="110"/>
    </row>
    <row r="4447" spans="4:4">
      <c r="D4447" s="110"/>
    </row>
    <row r="4448" spans="4:4">
      <c r="D4448" s="110"/>
    </row>
    <row r="4449" spans="4:4">
      <c r="D4449" s="110"/>
    </row>
    <row r="4450" spans="4:4">
      <c r="D4450" s="110"/>
    </row>
    <row r="4451" spans="4:4">
      <c r="D4451" s="110"/>
    </row>
    <row r="4452" spans="4:4">
      <c r="D4452" s="110"/>
    </row>
    <row r="4453" spans="4:4">
      <c r="D4453" s="110"/>
    </row>
    <row r="4454" spans="4:4">
      <c r="D4454" s="110"/>
    </row>
    <row r="4455" spans="4:4">
      <c r="D4455" s="110"/>
    </row>
    <row r="4456" spans="4:4">
      <c r="D4456" s="110"/>
    </row>
    <row r="4457" spans="4:4">
      <c r="D4457" s="110"/>
    </row>
    <row r="4458" spans="4:4">
      <c r="D4458" s="110"/>
    </row>
    <row r="4459" spans="4:4">
      <c r="D4459" s="110"/>
    </row>
    <row r="4460" spans="4:4">
      <c r="D4460" s="110"/>
    </row>
    <row r="4461" spans="4:4">
      <c r="D4461" s="110"/>
    </row>
    <row r="4462" spans="4:4">
      <c r="D4462" s="110"/>
    </row>
    <row r="4463" spans="4:4">
      <c r="D4463" s="110"/>
    </row>
    <row r="4464" spans="4:4">
      <c r="D4464" s="110"/>
    </row>
    <row r="4465" spans="4:4">
      <c r="D4465" s="110"/>
    </row>
    <row r="4466" spans="4:4">
      <c r="D4466" s="110"/>
    </row>
    <row r="4467" spans="4:4">
      <c r="D4467" s="110"/>
    </row>
    <row r="4468" spans="4:4">
      <c r="D4468" s="110"/>
    </row>
    <row r="4469" spans="4:4">
      <c r="D4469" s="110"/>
    </row>
    <row r="4470" spans="4:4">
      <c r="D4470" s="110"/>
    </row>
    <row r="4471" spans="4:4">
      <c r="D4471" s="110"/>
    </row>
    <row r="4472" spans="4:4">
      <c r="D4472" s="110"/>
    </row>
    <row r="4473" spans="4:4">
      <c r="D4473" s="110"/>
    </row>
    <row r="4474" spans="4:4">
      <c r="D4474" s="110"/>
    </row>
    <row r="4475" spans="4:4">
      <c r="D4475" s="110"/>
    </row>
    <row r="4476" spans="4:4">
      <c r="D4476" s="110"/>
    </row>
    <row r="4477" spans="4:4">
      <c r="D4477" s="110"/>
    </row>
    <row r="4478" spans="4:4">
      <c r="D4478" s="110"/>
    </row>
    <row r="4479" spans="4:4">
      <c r="D4479" s="110"/>
    </row>
    <row r="4480" spans="4:4">
      <c r="D4480" s="110"/>
    </row>
    <row r="4481" spans="4:4">
      <c r="D4481" s="110"/>
    </row>
    <row r="4482" spans="4:4">
      <c r="D4482" s="110"/>
    </row>
    <row r="4483" spans="4:4">
      <c r="D4483" s="110"/>
    </row>
    <row r="4484" spans="4:4">
      <c r="D4484" s="110"/>
    </row>
    <row r="4485" spans="4:4">
      <c r="D4485" s="110"/>
    </row>
    <row r="4486" spans="4:4">
      <c r="D4486" s="110"/>
    </row>
    <row r="4487" spans="4:4">
      <c r="D4487" s="110"/>
    </row>
    <row r="4488" spans="4:4">
      <c r="D4488" s="110"/>
    </row>
    <row r="4489" spans="4:4">
      <c r="D4489" s="110"/>
    </row>
    <row r="4490" spans="4:4">
      <c r="D4490" s="110"/>
    </row>
    <row r="4491" spans="4:4">
      <c r="D4491" s="110"/>
    </row>
    <row r="4492" spans="4:4">
      <c r="D4492" s="110"/>
    </row>
    <row r="4493" spans="4:4">
      <c r="D4493" s="110"/>
    </row>
    <row r="4494" spans="4:4">
      <c r="D4494" s="110"/>
    </row>
    <row r="4495" spans="4:4">
      <c r="D4495" s="110"/>
    </row>
    <row r="4496" spans="4:4">
      <c r="D4496" s="110"/>
    </row>
    <row r="4497" spans="4:4">
      <c r="D4497" s="110"/>
    </row>
    <row r="4498" spans="4:4">
      <c r="D4498" s="110"/>
    </row>
    <row r="4499" spans="4:4">
      <c r="D4499" s="110"/>
    </row>
    <row r="4500" spans="4:4">
      <c r="D4500" s="110"/>
    </row>
    <row r="4501" spans="4:4">
      <c r="D4501" s="110"/>
    </row>
    <row r="4502" spans="4:4">
      <c r="D4502" s="110"/>
    </row>
    <row r="4503" spans="4:4">
      <c r="D4503" s="110"/>
    </row>
    <row r="4504" spans="4:4">
      <c r="D4504" s="110"/>
    </row>
    <row r="4505" spans="4:4">
      <c r="D4505" s="110"/>
    </row>
    <row r="4506" spans="4:4">
      <c r="D4506" s="110"/>
    </row>
    <row r="4507" spans="4:4">
      <c r="D4507" s="110"/>
    </row>
    <row r="4508" spans="4:4">
      <c r="D4508" s="110"/>
    </row>
    <row r="4509" spans="4:4">
      <c r="D4509" s="110"/>
    </row>
    <row r="4510" spans="4:4">
      <c r="D4510" s="110"/>
    </row>
    <row r="4511" spans="4:4">
      <c r="D4511" s="110"/>
    </row>
    <row r="4512" spans="4:4">
      <c r="D4512" s="110"/>
    </row>
    <row r="4513" spans="4:4">
      <c r="D4513" s="110"/>
    </row>
    <row r="4514" spans="4:4">
      <c r="D4514" s="110"/>
    </row>
    <row r="4515" spans="4:4">
      <c r="D4515" s="110"/>
    </row>
    <row r="4516" spans="4:4">
      <c r="D4516" s="110"/>
    </row>
    <row r="4517" spans="4:4">
      <c r="D4517" s="110"/>
    </row>
    <row r="4518" spans="4:4">
      <c r="D4518" s="110"/>
    </row>
    <row r="4519" spans="4:4">
      <c r="D4519" s="110"/>
    </row>
    <row r="4520" spans="4:4">
      <c r="D4520" s="110"/>
    </row>
    <row r="4521" spans="4:4">
      <c r="D4521" s="110"/>
    </row>
    <row r="4522" spans="4:4">
      <c r="D4522" s="110"/>
    </row>
    <row r="4523" spans="4:4">
      <c r="D4523" s="110"/>
    </row>
    <row r="4524" spans="4:4">
      <c r="D4524" s="110"/>
    </row>
    <row r="4525" spans="4:4">
      <c r="D4525" s="110"/>
    </row>
    <row r="4526" spans="4:4">
      <c r="D4526" s="110"/>
    </row>
    <row r="4527" spans="4:4">
      <c r="D4527" s="110"/>
    </row>
    <row r="4528" spans="4:4">
      <c r="D4528" s="110"/>
    </row>
    <row r="4529" spans="4:4">
      <c r="D4529" s="110"/>
    </row>
    <row r="4530" spans="4:4">
      <c r="D4530" s="110"/>
    </row>
    <row r="4531" spans="4:4">
      <c r="D4531" s="110"/>
    </row>
    <row r="4532" spans="4:4">
      <c r="D4532" s="110"/>
    </row>
    <row r="4533" spans="4:4">
      <c r="D4533" s="110"/>
    </row>
    <row r="4534" spans="4:4">
      <c r="D4534" s="110"/>
    </row>
    <row r="4535" spans="4:4">
      <c r="D4535" s="110"/>
    </row>
    <row r="4536" spans="4:4">
      <c r="D4536" s="110"/>
    </row>
    <row r="4537" spans="4:4">
      <c r="D4537" s="110"/>
    </row>
    <row r="4538" spans="4:4">
      <c r="D4538" s="110"/>
    </row>
    <row r="4539" spans="4:4">
      <c r="D4539" s="110"/>
    </row>
    <row r="4540" spans="4:4">
      <c r="D4540" s="110"/>
    </row>
    <row r="4541" spans="4:4">
      <c r="D4541" s="110"/>
    </row>
    <row r="4542" spans="4:4">
      <c r="D4542" s="110"/>
    </row>
    <row r="4543" spans="4:4">
      <c r="D4543" s="110"/>
    </row>
    <row r="4544" spans="4:4">
      <c r="D4544" s="110"/>
    </row>
    <row r="4545" spans="4:4">
      <c r="D4545" s="110"/>
    </row>
    <row r="4546" spans="4:4">
      <c r="D4546" s="110"/>
    </row>
    <row r="4547" spans="4:4">
      <c r="D4547" s="110"/>
    </row>
    <row r="4548" spans="4:4">
      <c r="D4548" s="110"/>
    </row>
    <row r="4549" spans="4:4">
      <c r="D4549" s="110"/>
    </row>
    <row r="4550" spans="4:4">
      <c r="D4550" s="110"/>
    </row>
    <row r="4551" spans="4:4">
      <c r="D4551" s="110"/>
    </row>
    <row r="4552" spans="4:4">
      <c r="D4552" s="110"/>
    </row>
    <row r="4553" spans="4:4">
      <c r="D4553" s="110"/>
    </row>
    <row r="4554" spans="4:4">
      <c r="D4554" s="110"/>
    </row>
    <row r="4555" spans="4:4">
      <c r="D4555" s="110"/>
    </row>
    <row r="4556" spans="4:4">
      <c r="D4556" s="110"/>
    </row>
    <row r="4557" spans="4:4">
      <c r="D4557" s="110"/>
    </row>
    <row r="4558" spans="4:4">
      <c r="D4558" s="110"/>
    </row>
    <row r="4559" spans="4:4">
      <c r="D4559" s="110"/>
    </row>
    <row r="4560" spans="4:4">
      <c r="D4560" s="110"/>
    </row>
    <row r="4561" spans="4:4">
      <c r="D4561" s="110"/>
    </row>
    <row r="4562" spans="4:4">
      <c r="D4562" s="110"/>
    </row>
    <row r="4563" spans="4:4">
      <c r="D4563" s="110"/>
    </row>
    <row r="4564" spans="4:4">
      <c r="D4564" s="110"/>
    </row>
    <row r="4565" spans="4:4">
      <c r="D4565" s="110"/>
    </row>
    <row r="4566" spans="4:4">
      <c r="D4566" s="110"/>
    </row>
    <row r="4567" spans="4:4">
      <c r="D4567" s="110"/>
    </row>
    <row r="4568" spans="4:4">
      <c r="D4568" s="110"/>
    </row>
    <row r="4569" spans="4:4">
      <c r="D4569" s="110"/>
    </row>
    <row r="4570" spans="4:4">
      <c r="D4570" s="110"/>
    </row>
    <row r="4571" spans="4:4">
      <c r="D4571" s="110"/>
    </row>
    <row r="4572" spans="4:4">
      <c r="D4572" s="110"/>
    </row>
    <row r="4573" spans="4:4">
      <c r="D4573" s="110"/>
    </row>
    <row r="4574" spans="4:4">
      <c r="D4574" s="110"/>
    </row>
    <row r="4575" spans="4:4">
      <c r="D4575" s="110"/>
    </row>
    <row r="4576" spans="4:4">
      <c r="D4576" s="110"/>
    </row>
    <row r="4577" spans="4:4">
      <c r="D4577" s="110"/>
    </row>
    <row r="4578" spans="4:4">
      <c r="D4578" s="110"/>
    </row>
    <row r="4579" spans="4:4">
      <c r="D4579" s="110"/>
    </row>
    <row r="4580" spans="4:4">
      <c r="D4580" s="110"/>
    </row>
    <row r="4581" spans="4:4">
      <c r="D4581" s="110"/>
    </row>
    <row r="4582" spans="4:4">
      <c r="D4582" s="110"/>
    </row>
    <row r="4583" spans="4:4">
      <c r="D4583" s="110"/>
    </row>
    <row r="4584" spans="4:4">
      <c r="D4584" s="110"/>
    </row>
    <row r="4585" spans="4:4">
      <c r="D4585" s="110"/>
    </row>
    <row r="4586" spans="4:4">
      <c r="D4586" s="110"/>
    </row>
    <row r="4587" spans="4:4">
      <c r="D4587" s="110"/>
    </row>
    <row r="4588" spans="4:4">
      <c r="D4588" s="110"/>
    </row>
    <row r="4589" spans="4:4">
      <c r="D4589" s="110"/>
    </row>
    <row r="4590" spans="4:4">
      <c r="D4590" s="110"/>
    </row>
    <row r="4591" spans="4:4">
      <c r="D4591" s="110"/>
    </row>
    <row r="4592" spans="4:4">
      <c r="D4592" s="110"/>
    </row>
    <row r="4593" spans="4:4">
      <c r="D4593" s="110"/>
    </row>
    <row r="4594" spans="4:4">
      <c r="D4594" s="110"/>
    </row>
    <row r="4595" spans="4:4">
      <c r="D4595" s="110"/>
    </row>
    <row r="4596" spans="4:4">
      <c r="D4596" s="110"/>
    </row>
    <row r="4597" spans="4:4">
      <c r="D4597" s="110"/>
    </row>
    <row r="4598" spans="4:4">
      <c r="D4598" s="110"/>
    </row>
    <row r="4599" spans="4:4">
      <c r="D4599" s="110"/>
    </row>
    <row r="4600" spans="4:4">
      <c r="D4600" s="110"/>
    </row>
    <row r="4601" spans="4:4">
      <c r="D4601" s="110"/>
    </row>
    <row r="4602" spans="4:4">
      <c r="D4602" s="110"/>
    </row>
    <row r="4603" spans="4:4">
      <c r="D4603" s="110"/>
    </row>
    <row r="4604" spans="4:4">
      <c r="D4604" s="110"/>
    </row>
    <row r="4605" spans="4:4">
      <c r="D4605" s="110"/>
    </row>
    <row r="4606" spans="4:4">
      <c r="D4606" s="110"/>
    </row>
    <row r="4607" spans="4:4">
      <c r="D4607" s="110"/>
    </row>
    <row r="4608" spans="4:4">
      <c r="D4608" s="110"/>
    </row>
    <row r="4609" spans="4:4">
      <c r="D4609" s="110"/>
    </row>
    <row r="4610" spans="4:4">
      <c r="D4610" s="110"/>
    </row>
    <row r="4611" spans="4:4">
      <c r="D4611" s="110"/>
    </row>
    <row r="4612" spans="4:4">
      <c r="D4612" s="110"/>
    </row>
    <row r="4613" spans="4:4">
      <c r="D4613" s="110"/>
    </row>
    <row r="4614" spans="4:4">
      <c r="D4614" s="110"/>
    </row>
    <row r="4615" spans="4:4">
      <c r="D4615" s="110"/>
    </row>
    <row r="4616" spans="4:4">
      <c r="D4616" s="110"/>
    </row>
    <row r="4617" spans="4:4">
      <c r="D4617" s="110"/>
    </row>
    <row r="4618" spans="4:4">
      <c r="D4618" s="110"/>
    </row>
    <row r="4619" spans="4:4">
      <c r="D4619" s="110"/>
    </row>
    <row r="4620" spans="4:4">
      <c r="D4620" s="110"/>
    </row>
    <row r="4621" spans="4:4">
      <c r="D4621" s="110"/>
    </row>
    <row r="4622" spans="4:4">
      <c r="D4622" s="110"/>
    </row>
    <row r="4623" spans="4:4">
      <c r="D4623" s="110"/>
    </row>
    <row r="4624" spans="4:4">
      <c r="D4624" s="110"/>
    </row>
    <row r="4625" spans="4:4">
      <c r="D4625" s="110"/>
    </row>
    <row r="4626" spans="4:4">
      <c r="D4626" s="110"/>
    </row>
    <row r="4627" spans="4:4">
      <c r="D4627" s="110"/>
    </row>
    <row r="4628" spans="4:4">
      <c r="D4628" s="110"/>
    </row>
    <row r="4629" spans="4:4">
      <c r="D4629" s="110"/>
    </row>
    <row r="4630" spans="4:4">
      <c r="D4630" s="110"/>
    </row>
    <row r="4631" spans="4:4">
      <c r="D4631" s="110"/>
    </row>
    <row r="4632" spans="4:4">
      <c r="D4632" s="110"/>
    </row>
    <row r="4633" spans="4:4">
      <c r="D4633" s="110"/>
    </row>
    <row r="4634" spans="4:4">
      <c r="D4634" s="110"/>
    </row>
    <row r="4635" spans="4:4">
      <c r="D4635" s="110"/>
    </row>
    <row r="4636" spans="4:4">
      <c r="D4636" s="110"/>
    </row>
    <row r="4637" spans="4:4">
      <c r="D4637" s="110"/>
    </row>
    <row r="4638" spans="4:4">
      <c r="D4638" s="110"/>
    </row>
    <row r="4639" spans="4:4">
      <c r="D4639" s="110"/>
    </row>
    <row r="4640" spans="4:4">
      <c r="D4640" s="110"/>
    </row>
    <row r="4641" spans="4:4">
      <c r="D4641" s="110"/>
    </row>
    <row r="4642" spans="4:4">
      <c r="D4642" s="110"/>
    </row>
    <row r="4643" spans="4:4">
      <c r="D4643" s="110"/>
    </row>
    <row r="4644" spans="4:4">
      <c r="D4644" s="110"/>
    </row>
    <row r="4645" spans="4:4">
      <c r="D4645" s="110"/>
    </row>
    <row r="4646" spans="4:4">
      <c r="D4646" s="110"/>
    </row>
    <row r="4647" spans="4:4">
      <c r="D4647" s="110"/>
    </row>
    <row r="4648" spans="4:4">
      <c r="D4648" s="110"/>
    </row>
    <row r="4649" spans="4:4">
      <c r="D4649" s="110"/>
    </row>
    <row r="4650" spans="4:4">
      <c r="D4650" s="110"/>
    </row>
    <row r="4651" spans="4:4">
      <c r="D4651" s="110"/>
    </row>
    <row r="4652" spans="4:4">
      <c r="D4652" s="110"/>
    </row>
    <row r="4653" spans="4:4">
      <c r="D4653" s="110"/>
    </row>
    <row r="4654" spans="4:4">
      <c r="D4654" s="110"/>
    </row>
    <row r="4655" spans="4:4">
      <c r="D4655" s="110"/>
    </row>
    <row r="4656" spans="4:4">
      <c r="D4656" s="110"/>
    </row>
    <row r="4657" spans="4:4">
      <c r="D4657" s="110"/>
    </row>
    <row r="4658" spans="4:4">
      <c r="D4658" s="110"/>
    </row>
    <row r="4659" spans="4:4">
      <c r="D4659" s="110"/>
    </row>
    <row r="4660" spans="4:4">
      <c r="D4660" s="110"/>
    </row>
    <row r="4661" spans="4:4">
      <c r="D4661" s="110"/>
    </row>
    <row r="4662" spans="4:4">
      <c r="D4662" s="110"/>
    </row>
    <row r="4663" spans="4:4">
      <c r="D4663" s="110"/>
    </row>
    <row r="4664" spans="4:4">
      <c r="D4664" s="110"/>
    </row>
    <row r="4665" spans="4:4">
      <c r="D4665" s="110"/>
    </row>
    <row r="4666" spans="4:4">
      <c r="D4666" s="110"/>
    </row>
    <row r="4667" spans="4:4">
      <c r="D4667" s="110"/>
    </row>
    <row r="4668" spans="4:4">
      <c r="D4668" s="110"/>
    </row>
    <row r="4669" spans="4:4">
      <c r="D4669" s="110"/>
    </row>
    <row r="4670" spans="4:4">
      <c r="D4670" s="110"/>
    </row>
    <row r="4671" spans="4:4">
      <c r="D4671" s="110"/>
    </row>
    <row r="4672" spans="4:4">
      <c r="D4672" s="110"/>
    </row>
    <row r="4673" spans="4:4">
      <c r="D4673" s="110"/>
    </row>
    <row r="4674" spans="4:4">
      <c r="D4674" s="110"/>
    </row>
    <row r="4675" spans="4:4">
      <c r="D4675" s="110"/>
    </row>
    <row r="4676" spans="4:4">
      <c r="D4676" s="110"/>
    </row>
    <row r="4677" spans="4:4">
      <c r="D4677" s="110"/>
    </row>
    <row r="4678" spans="4:4">
      <c r="D4678" s="110"/>
    </row>
    <row r="4679" spans="4:4">
      <c r="D4679" s="110"/>
    </row>
    <row r="4680" spans="4:4">
      <c r="D4680" s="110"/>
    </row>
    <row r="4681" spans="4:4">
      <c r="D4681" s="110"/>
    </row>
    <row r="4682" spans="4:4">
      <c r="D4682" s="110"/>
    </row>
    <row r="4683" spans="4:4">
      <c r="D4683" s="110"/>
    </row>
    <row r="4684" spans="4:4">
      <c r="D4684" s="110"/>
    </row>
    <row r="4685" spans="4:4">
      <c r="D4685" s="110"/>
    </row>
    <row r="4686" spans="4:4">
      <c r="D4686" s="110"/>
    </row>
    <row r="4687" spans="4:4">
      <c r="D4687" s="110"/>
    </row>
    <row r="4688" spans="4:4">
      <c r="D4688" s="110"/>
    </row>
    <row r="4689" spans="4:4">
      <c r="D4689" s="110"/>
    </row>
    <row r="4690" spans="4:4">
      <c r="D4690" s="110"/>
    </row>
    <row r="4691" spans="4:4">
      <c r="D4691" s="110"/>
    </row>
    <row r="4692" spans="4:4">
      <c r="D4692" s="110"/>
    </row>
    <row r="4693" spans="4:4">
      <c r="D4693" s="110"/>
    </row>
    <row r="4694" spans="4:4">
      <c r="D4694" s="110"/>
    </row>
    <row r="4695" spans="4:4">
      <c r="D4695" s="110"/>
    </row>
    <row r="4696" spans="4:4">
      <c r="D4696" s="110"/>
    </row>
    <row r="4697" spans="4:4">
      <c r="D4697" s="110"/>
    </row>
    <row r="4698" spans="4:4">
      <c r="D4698" s="110"/>
    </row>
    <row r="4699" spans="4:4">
      <c r="D4699" s="110"/>
    </row>
    <row r="4700" spans="4:4">
      <c r="D4700" s="110"/>
    </row>
    <row r="4701" spans="4:4">
      <c r="D4701" s="110"/>
    </row>
    <row r="4702" spans="4:4">
      <c r="D4702" s="110"/>
    </row>
    <row r="4703" spans="4:4">
      <c r="D4703" s="110"/>
    </row>
    <row r="4704" spans="4:4">
      <c r="D4704" s="110"/>
    </row>
    <row r="4705" spans="4:4">
      <c r="D4705" s="110"/>
    </row>
    <row r="4706" spans="4:4">
      <c r="D4706" s="110"/>
    </row>
    <row r="4707" spans="4:4">
      <c r="D4707" s="110"/>
    </row>
    <row r="4708" spans="4:4">
      <c r="D4708" s="110"/>
    </row>
    <row r="4709" spans="4:4">
      <c r="D4709" s="110"/>
    </row>
    <row r="4710" spans="4:4">
      <c r="D4710" s="110"/>
    </row>
    <row r="4711" spans="4:4">
      <c r="D4711" s="110"/>
    </row>
    <row r="4712" spans="4:4">
      <c r="D4712" s="110"/>
    </row>
    <row r="4713" spans="4:4">
      <c r="D4713" s="110"/>
    </row>
    <row r="4714" spans="4:4">
      <c r="D4714" s="110"/>
    </row>
    <row r="4715" spans="4:4">
      <c r="D4715" s="110"/>
    </row>
    <row r="4716" spans="4:4">
      <c r="D4716" s="110"/>
    </row>
    <row r="4717" spans="4:4">
      <c r="D4717" s="110"/>
    </row>
    <row r="4718" spans="4:4">
      <c r="D4718" s="110"/>
    </row>
    <row r="4719" spans="4:4">
      <c r="D4719" s="110"/>
    </row>
    <row r="4720" spans="4:4">
      <c r="D4720" s="110"/>
    </row>
    <row r="4721" spans="4:4">
      <c r="D4721" s="110"/>
    </row>
    <row r="4722" spans="4:4">
      <c r="D4722" s="110"/>
    </row>
    <row r="4723" spans="4:4">
      <c r="D4723" s="110"/>
    </row>
    <row r="4724" spans="4:4">
      <c r="D4724" s="110"/>
    </row>
    <row r="4725" spans="4:4">
      <c r="D4725" s="110"/>
    </row>
    <row r="4726" spans="4:4">
      <c r="D4726" s="110"/>
    </row>
    <row r="4727" spans="4:4">
      <c r="D4727" s="110"/>
    </row>
    <row r="4728" spans="4:4">
      <c r="D4728" s="110"/>
    </row>
    <row r="4729" spans="4:4">
      <c r="D4729" s="110"/>
    </row>
    <row r="4730" spans="4:4">
      <c r="D4730" s="110"/>
    </row>
    <row r="4731" spans="4:4">
      <c r="D4731" s="110"/>
    </row>
    <row r="4732" spans="4:4">
      <c r="D4732" s="110"/>
    </row>
    <row r="4733" spans="4:4">
      <c r="D4733" s="110"/>
    </row>
    <row r="4734" spans="4:4">
      <c r="D4734" s="110"/>
    </row>
    <row r="4735" spans="4:4">
      <c r="D4735" s="110"/>
    </row>
    <row r="4736" spans="4:4">
      <c r="D4736" s="110"/>
    </row>
    <row r="4737" spans="4:4">
      <c r="D4737" s="110"/>
    </row>
    <row r="4738" spans="4:4">
      <c r="D4738" s="110"/>
    </row>
    <row r="4739" spans="4:4">
      <c r="D4739" s="110"/>
    </row>
    <row r="4740" spans="4:4">
      <c r="D4740" s="110"/>
    </row>
    <row r="4741" spans="4:4">
      <c r="D4741" s="110"/>
    </row>
    <row r="4742" spans="4:4">
      <c r="D4742" s="110"/>
    </row>
    <row r="4743" spans="4:4">
      <c r="D4743" s="110"/>
    </row>
    <row r="4744" spans="4:4">
      <c r="D4744" s="110"/>
    </row>
    <row r="4745" spans="4:4">
      <c r="D4745" s="110"/>
    </row>
    <row r="4746" spans="4:4">
      <c r="D4746" s="110"/>
    </row>
    <row r="4747" spans="4:4">
      <c r="D4747" s="110"/>
    </row>
    <row r="4748" spans="4:4">
      <c r="D4748" s="110"/>
    </row>
    <row r="4749" spans="4:4">
      <c r="D4749" s="110"/>
    </row>
    <row r="4750" spans="4:4">
      <c r="D4750" s="110"/>
    </row>
    <row r="4751" spans="4:4">
      <c r="D4751" s="110"/>
    </row>
    <row r="4752" spans="4:4">
      <c r="D4752" s="110"/>
    </row>
    <row r="4753" spans="4:4">
      <c r="D4753" s="110"/>
    </row>
    <row r="4754" spans="4:4">
      <c r="D4754" s="110"/>
    </row>
    <row r="4755" spans="4:4">
      <c r="D4755" s="110"/>
    </row>
    <row r="4756" spans="4:4">
      <c r="D4756" s="110"/>
    </row>
    <row r="4757" spans="4:4">
      <c r="D4757" s="110"/>
    </row>
    <row r="4758" spans="4:4">
      <c r="D4758" s="110"/>
    </row>
    <row r="4759" spans="4:4">
      <c r="D4759" s="110"/>
    </row>
    <row r="4760" spans="4:4">
      <c r="D4760" s="110"/>
    </row>
    <row r="4761" spans="4:4">
      <c r="D4761" s="110"/>
    </row>
    <row r="4762" spans="4:4">
      <c r="D4762" s="110"/>
    </row>
    <row r="4763" spans="4:4">
      <c r="D4763" s="110"/>
    </row>
    <row r="4764" spans="4:4">
      <c r="D4764" s="110"/>
    </row>
    <row r="4765" spans="4:4">
      <c r="D4765" s="110"/>
    </row>
    <row r="4766" spans="4:4">
      <c r="D4766" s="110"/>
    </row>
    <row r="4767" spans="4:4">
      <c r="D4767" s="110"/>
    </row>
    <row r="4768" spans="4:4">
      <c r="D4768" s="110"/>
    </row>
    <row r="4769" spans="4:4">
      <c r="D4769" s="110"/>
    </row>
    <row r="4770" spans="4:4">
      <c r="D4770" s="110"/>
    </row>
    <row r="4771" spans="4:4">
      <c r="D4771" s="110"/>
    </row>
    <row r="4772" spans="4:4">
      <c r="D4772" s="110"/>
    </row>
    <row r="4773" spans="4:4">
      <c r="D4773" s="110"/>
    </row>
    <row r="4774" spans="4:4">
      <c r="D4774" s="110"/>
    </row>
    <row r="4775" spans="4:4">
      <c r="D4775" s="110"/>
    </row>
    <row r="4776" spans="4:4">
      <c r="D4776" s="110"/>
    </row>
    <row r="4777" spans="4:4">
      <c r="D4777" s="110"/>
    </row>
    <row r="4778" spans="4:4">
      <c r="D4778" s="110"/>
    </row>
    <row r="4779" spans="4:4">
      <c r="D4779" s="110"/>
    </row>
    <row r="4780" spans="4:4">
      <c r="D4780" s="110"/>
    </row>
    <row r="4781" spans="4:4">
      <c r="D4781" s="110"/>
    </row>
    <row r="4782" spans="4:4">
      <c r="D4782" s="110"/>
    </row>
    <row r="4783" spans="4:4">
      <c r="D4783" s="110"/>
    </row>
    <row r="4784" spans="4:4">
      <c r="D4784" s="110"/>
    </row>
    <row r="4785" spans="4:4">
      <c r="D4785" s="110"/>
    </row>
    <row r="4786" spans="4:4">
      <c r="D4786" s="110"/>
    </row>
    <row r="4787" spans="4:4">
      <c r="D4787" s="110"/>
    </row>
    <row r="4788" spans="4:4">
      <c r="D4788" s="110"/>
    </row>
    <row r="4789" spans="4:4">
      <c r="D4789" s="110"/>
    </row>
    <row r="4790" spans="4:4">
      <c r="D4790" s="110"/>
    </row>
    <row r="4791" spans="4:4">
      <c r="D4791" s="110"/>
    </row>
    <row r="4792" spans="4:4">
      <c r="D4792" s="110"/>
    </row>
    <row r="4793" spans="4:4">
      <c r="D4793" s="110"/>
    </row>
    <row r="4794" spans="4:4">
      <c r="D4794" s="110"/>
    </row>
    <row r="4795" spans="4:4">
      <c r="D4795" s="110"/>
    </row>
    <row r="4796" spans="4:4">
      <c r="D4796" s="110"/>
    </row>
    <row r="4797" spans="4:4">
      <c r="D4797" s="110"/>
    </row>
    <row r="4798" spans="4:4">
      <c r="D4798" s="110"/>
    </row>
    <row r="4799" spans="4:4">
      <c r="D4799" s="110"/>
    </row>
    <row r="4800" spans="4:4">
      <c r="D4800" s="110"/>
    </row>
    <row r="4801" spans="4:4">
      <c r="D4801" s="110"/>
    </row>
    <row r="4802" spans="4:4">
      <c r="D4802" s="110"/>
    </row>
    <row r="4803" spans="4:4">
      <c r="D4803" s="110"/>
    </row>
    <row r="4804" spans="4:4">
      <c r="D4804" s="110"/>
    </row>
    <row r="4805" spans="4:4">
      <c r="D4805" s="110"/>
    </row>
    <row r="4806" spans="4:4">
      <c r="D4806" s="110"/>
    </row>
    <row r="4807" spans="4:4">
      <c r="D4807" s="110"/>
    </row>
    <row r="4808" spans="4:4">
      <c r="D4808" s="110"/>
    </row>
    <row r="4809" spans="4:4">
      <c r="D4809" s="110"/>
    </row>
    <row r="4810" spans="4:4">
      <c r="D4810" s="110"/>
    </row>
    <row r="4811" spans="4:4">
      <c r="D4811" s="110"/>
    </row>
    <row r="4812" spans="4:4">
      <c r="D4812" s="110"/>
    </row>
    <row r="4813" spans="4:4">
      <c r="D4813" s="110"/>
    </row>
    <row r="4814" spans="4:4">
      <c r="D4814" s="110"/>
    </row>
    <row r="4815" spans="4:4">
      <c r="D4815" s="110"/>
    </row>
    <row r="4816" spans="4:4">
      <c r="D4816" s="110"/>
    </row>
    <row r="4817" spans="4:4">
      <c r="D4817" s="110"/>
    </row>
    <row r="4818" spans="4:4">
      <c r="D4818" s="110"/>
    </row>
    <row r="4819" spans="4:4">
      <c r="D4819" s="110"/>
    </row>
    <row r="4820" spans="4:4">
      <c r="D4820" s="110"/>
    </row>
    <row r="4821" spans="4:4">
      <c r="D4821" s="110"/>
    </row>
    <row r="4822" spans="4:4">
      <c r="D4822" s="110"/>
    </row>
    <row r="4823" spans="4:4">
      <c r="D4823" s="110"/>
    </row>
    <row r="4824" spans="4:4">
      <c r="D4824" s="110"/>
    </row>
    <row r="4825" spans="4:4">
      <c r="D4825" s="110"/>
    </row>
    <row r="4826" spans="4:4">
      <c r="D4826" s="110"/>
    </row>
    <row r="4827" spans="4:4">
      <c r="D4827" s="110"/>
    </row>
    <row r="4828" spans="4:4">
      <c r="D4828" s="110"/>
    </row>
    <row r="4829" spans="4:4">
      <c r="D4829" s="110"/>
    </row>
    <row r="4830" spans="4:4">
      <c r="D4830" s="110"/>
    </row>
    <row r="4831" spans="4:4">
      <c r="D4831" s="110"/>
    </row>
    <row r="4832" spans="4:4">
      <c r="D4832" s="110"/>
    </row>
    <row r="4833" spans="4:4">
      <c r="D4833" s="110"/>
    </row>
    <row r="4834" spans="4:4">
      <c r="D4834" s="110"/>
    </row>
    <row r="4835" spans="4:4">
      <c r="D4835" s="110"/>
    </row>
    <row r="4836" spans="4:4">
      <c r="D4836" s="110"/>
    </row>
    <row r="4837" spans="4:4">
      <c r="D4837" s="110"/>
    </row>
    <row r="4838" spans="4:4">
      <c r="D4838" s="110"/>
    </row>
    <row r="4839" spans="4:4">
      <c r="D4839" s="110"/>
    </row>
    <row r="4840" spans="4:4">
      <c r="D4840" s="110"/>
    </row>
    <row r="4841" spans="4:4">
      <c r="D4841" s="110"/>
    </row>
    <row r="4842" spans="4:4">
      <c r="D4842" s="110"/>
    </row>
    <row r="4843" spans="4:4">
      <c r="D4843" s="110"/>
    </row>
    <row r="4844" spans="4:4">
      <c r="D4844" s="110"/>
    </row>
    <row r="4845" spans="4:4">
      <c r="D4845" s="110"/>
    </row>
    <row r="4846" spans="4:4">
      <c r="D4846" s="110"/>
    </row>
    <row r="4847" spans="4:4">
      <c r="D4847" s="110"/>
    </row>
    <row r="4848" spans="4:4">
      <c r="D4848" s="110"/>
    </row>
    <row r="4849" spans="4:4">
      <c r="D4849" s="110"/>
    </row>
    <row r="4850" spans="4:4">
      <c r="D4850" s="110"/>
    </row>
    <row r="4851" spans="4:4">
      <c r="D4851" s="110"/>
    </row>
    <row r="4852" spans="4:4">
      <c r="D4852" s="110"/>
    </row>
    <row r="4853" spans="4:4">
      <c r="D4853" s="110"/>
    </row>
    <row r="4854" spans="4:4">
      <c r="D4854" s="110"/>
    </row>
    <row r="4855" spans="4:4">
      <c r="D4855" s="110"/>
    </row>
    <row r="4856" spans="4:4">
      <c r="D4856" s="110"/>
    </row>
    <row r="4857" spans="4:4">
      <c r="D4857" s="110"/>
    </row>
    <row r="4858" spans="4:4">
      <c r="D4858" s="110"/>
    </row>
    <row r="4859" spans="4:4">
      <c r="D4859" s="110"/>
    </row>
    <row r="4860" spans="4:4">
      <c r="D4860" s="110"/>
    </row>
    <row r="4861" spans="4:4">
      <c r="D4861" s="110"/>
    </row>
    <row r="4862" spans="4:4">
      <c r="D4862" s="110"/>
    </row>
    <row r="4863" spans="4:4">
      <c r="D4863" s="110"/>
    </row>
    <row r="4864" spans="4:4">
      <c r="D4864" s="110"/>
    </row>
    <row r="4865" spans="4:4">
      <c r="D4865" s="110"/>
    </row>
    <row r="4866" spans="4:4">
      <c r="D4866" s="110"/>
    </row>
    <row r="4867" spans="4:4">
      <c r="D4867" s="110"/>
    </row>
    <row r="4868" spans="4:4">
      <c r="D4868" s="110"/>
    </row>
    <row r="4869" spans="4:4">
      <c r="D4869" s="110"/>
    </row>
    <row r="4870" spans="4:4">
      <c r="D4870" s="110"/>
    </row>
    <row r="4871" spans="4:4">
      <c r="D4871" s="110"/>
    </row>
    <row r="4872" spans="4:4">
      <c r="D4872" s="110"/>
    </row>
    <row r="4873" spans="4:4">
      <c r="D4873" s="110"/>
    </row>
    <row r="4874" spans="4:4">
      <c r="D4874" s="110"/>
    </row>
    <row r="4875" spans="4:4">
      <c r="D4875" s="110"/>
    </row>
    <row r="4876" spans="4:4">
      <c r="D4876" s="110"/>
    </row>
    <row r="4877" spans="4:4">
      <c r="D4877" s="110"/>
    </row>
    <row r="4878" spans="4:4">
      <c r="D4878" s="110"/>
    </row>
    <row r="4879" spans="4:4">
      <c r="D4879" s="110"/>
    </row>
    <row r="4880" spans="4:4">
      <c r="D4880" s="110"/>
    </row>
    <row r="4881" spans="4:4">
      <c r="D4881" s="110"/>
    </row>
    <row r="4882" spans="4:4">
      <c r="D4882" s="110"/>
    </row>
    <row r="4883" spans="4:4">
      <c r="D4883" s="110"/>
    </row>
    <row r="4884" spans="4:4">
      <c r="D4884" s="110"/>
    </row>
    <row r="4885" spans="4:4">
      <c r="D4885" s="110"/>
    </row>
    <row r="4886" spans="4:4">
      <c r="D4886" s="110"/>
    </row>
    <row r="4887" spans="4:4">
      <c r="D4887" s="110"/>
    </row>
    <row r="4888" spans="4:4">
      <c r="D4888" s="110"/>
    </row>
    <row r="4889" spans="4:4">
      <c r="D4889" s="110"/>
    </row>
    <row r="4890" spans="4:4">
      <c r="D4890" s="110"/>
    </row>
    <row r="4891" spans="4:4">
      <c r="D4891" s="110"/>
    </row>
    <row r="4892" spans="4:4">
      <c r="D4892" s="110"/>
    </row>
    <row r="4893" spans="4:4">
      <c r="D4893" s="110"/>
    </row>
    <row r="4894" spans="4:4">
      <c r="D4894" s="110"/>
    </row>
    <row r="4895" spans="4:4">
      <c r="D4895" s="110"/>
    </row>
    <row r="4896" spans="4:4">
      <c r="D4896" s="110"/>
    </row>
    <row r="4897" spans="4:4">
      <c r="D4897" s="110"/>
    </row>
    <row r="4898" spans="4:4">
      <c r="D4898" s="110"/>
    </row>
    <row r="4899" spans="4:4">
      <c r="D4899" s="110"/>
    </row>
    <row r="4900" spans="4:4">
      <c r="D4900" s="110"/>
    </row>
    <row r="4901" spans="4:4">
      <c r="D4901" s="110"/>
    </row>
    <row r="4902" spans="4:4">
      <c r="D4902" s="110"/>
    </row>
    <row r="4903" spans="4:4">
      <c r="D4903" s="110"/>
    </row>
    <row r="4904" spans="4:4">
      <c r="D4904" s="110"/>
    </row>
    <row r="4905" spans="4:4">
      <c r="D4905" s="110"/>
    </row>
    <row r="4906" spans="4:4">
      <c r="D4906" s="110"/>
    </row>
    <row r="4907" spans="4:4">
      <c r="D4907" s="110"/>
    </row>
    <row r="4908" spans="4:4">
      <c r="D4908" s="110"/>
    </row>
    <row r="4909" spans="4:4">
      <c r="D4909" s="110"/>
    </row>
    <row r="4910" spans="4:4">
      <c r="D4910" s="110"/>
    </row>
    <row r="4911" spans="4:4">
      <c r="D4911" s="110"/>
    </row>
    <row r="4912" spans="4:4">
      <c r="D4912" s="110"/>
    </row>
    <row r="4913" spans="4:4">
      <c r="D4913" s="110"/>
    </row>
    <row r="4914" spans="4:4">
      <c r="D4914" s="110"/>
    </row>
    <row r="4915" spans="4:4">
      <c r="D4915" s="110"/>
    </row>
    <row r="4916" spans="4:4">
      <c r="D4916" s="110"/>
    </row>
    <row r="4917" spans="4:4">
      <c r="D4917" s="110"/>
    </row>
    <row r="4918" spans="4:4">
      <c r="D4918" s="110"/>
    </row>
    <row r="4919" spans="4:4">
      <c r="D4919" s="110"/>
    </row>
    <row r="4920" spans="4:4">
      <c r="D4920" s="110"/>
    </row>
    <row r="4921" spans="4:4">
      <c r="D4921" s="110"/>
    </row>
    <row r="4922" spans="4:4">
      <c r="D4922" s="110"/>
    </row>
    <row r="4923" spans="4:4">
      <c r="D4923" s="110"/>
    </row>
    <row r="4924" spans="4:4">
      <c r="D4924" s="110"/>
    </row>
    <row r="4925" spans="4:4">
      <c r="D4925" s="110"/>
    </row>
    <row r="4926" spans="4:4">
      <c r="D4926" s="110"/>
    </row>
    <row r="4927" spans="4:4">
      <c r="D4927" s="110"/>
    </row>
    <row r="4928" spans="4:4">
      <c r="D4928" s="110"/>
    </row>
    <row r="4929" spans="4:4">
      <c r="D4929" s="110"/>
    </row>
    <row r="4930" spans="4:4">
      <c r="D4930" s="110"/>
    </row>
    <row r="4931" spans="4:4">
      <c r="D4931" s="110"/>
    </row>
    <row r="4932" spans="4:4">
      <c r="D4932" s="110"/>
    </row>
    <row r="4933" spans="4:4">
      <c r="D4933" s="110"/>
    </row>
    <row r="4934" spans="4:4">
      <c r="D4934" s="110"/>
    </row>
    <row r="4935" spans="4:4">
      <c r="D4935" s="110"/>
    </row>
    <row r="4936" spans="4:4">
      <c r="D4936" s="110"/>
    </row>
    <row r="4937" spans="4:4">
      <c r="D4937" s="110"/>
    </row>
    <row r="4938" spans="4:4">
      <c r="D4938" s="110"/>
    </row>
    <row r="4939" spans="4:4">
      <c r="D4939" s="110"/>
    </row>
    <row r="4940" spans="4:4">
      <c r="D4940" s="110"/>
    </row>
    <row r="4941" spans="4:4">
      <c r="D4941" s="110"/>
    </row>
    <row r="4942" spans="4:4">
      <c r="D4942" s="110"/>
    </row>
    <row r="4943" spans="4:4">
      <c r="D4943" s="110"/>
    </row>
    <row r="4944" spans="4:4">
      <c r="D4944" s="110"/>
    </row>
    <row r="4945" spans="4:4">
      <c r="D4945" s="110"/>
    </row>
    <row r="4946" spans="4:4">
      <c r="D4946" s="110"/>
    </row>
    <row r="4947" spans="4:4">
      <c r="D4947" s="110"/>
    </row>
    <row r="4948" spans="4:4">
      <c r="D4948" s="110"/>
    </row>
    <row r="4949" spans="4:4">
      <c r="D4949" s="110"/>
    </row>
    <row r="4950" spans="4:4">
      <c r="D4950" s="110"/>
    </row>
    <row r="4951" spans="4:4">
      <c r="D4951" s="110"/>
    </row>
    <row r="4952" spans="4:4">
      <c r="D4952" s="110"/>
    </row>
    <row r="4953" spans="4:4">
      <c r="D4953" s="110"/>
    </row>
    <row r="4954" spans="4:4">
      <c r="D4954" s="110"/>
    </row>
    <row r="4955" spans="4:4">
      <c r="D4955" s="110"/>
    </row>
    <row r="4956" spans="4:4">
      <c r="D4956" s="110"/>
    </row>
    <row r="4957" spans="4:4">
      <c r="D4957" s="110"/>
    </row>
    <row r="4958" spans="4:4">
      <c r="D4958" s="110"/>
    </row>
    <row r="4959" spans="4:4">
      <c r="D4959" s="110"/>
    </row>
    <row r="4960" spans="4:4">
      <c r="D4960" s="110"/>
    </row>
    <row r="4961" spans="4:4">
      <c r="D4961" s="110"/>
    </row>
    <row r="4962" spans="4:4">
      <c r="D4962" s="110"/>
    </row>
    <row r="4963" spans="4:4">
      <c r="D4963" s="110"/>
    </row>
    <row r="4964" spans="4:4">
      <c r="D4964" s="110"/>
    </row>
    <row r="4965" spans="4:4">
      <c r="D4965" s="110"/>
    </row>
    <row r="4966" spans="4:4">
      <c r="D4966" s="110"/>
    </row>
    <row r="4967" spans="4:4">
      <c r="D4967" s="110"/>
    </row>
    <row r="4968" spans="4:4">
      <c r="D4968" s="110"/>
    </row>
    <row r="4969" spans="4:4">
      <c r="D4969" s="110"/>
    </row>
    <row r="4970" spans="4:4">
      <c r="D4970" s="110"/>
    </row>
    <row r="4971" spans="4:4">
      <c r="D4971" s="110"/>
    </row>
    <row r="4972" spans="4:4">
      <c r="D4972" s="110"/>
    </row>
    <row r="4973" spans="4:4">
      <c r="D4973" s="110"/>
    </row>
    <row r="4974" spans="4:4">
      <c r="D4974" s="110"/>
    </row>
    <row r="4975" spans="4:4">
      <c r="D4975" s="110"/>
    </row>
    <row r="4976" spans="4:4">
      <c r="D4976" s="110"/>
    </row>
    <row r="4977" spans="4:4">
      <c r="D4977" s="110"/>
    </row>
    <row r="4978" spans="4:4">
      <c r="D4978" s="110"/>
    </row>
    <row r="4979" spans="4:4">
      <c r="D4979" s="110"/>
    </row>
    <row r="4980" spans="4:4">
      <c r="D4980" s="110"/>
    </row>
    <row r="4981" spans="4:4">
      <c r="D4981" s="110"/>
    </row>
    <row r="4982" spans="4:4">
      <c r="D4982" s="110"/>
    </row>
    <row r="4983" spans="4:4">
      <c r="D4983" s="110"/>
    </row>
    <row r="4984" spans="4:4">
      <c r="D4984" s="110"/>
    </row>
    <row r="4985" spans="4:4">
      <c r="D4985" s="110"/>
    </row>
    <row r="4986" spans="4:4">
      <c r="D4986" s="110"/>
    </row>
    <row r="4987" spans="4:4">
      <c r="D4987" s="110"/>
    </row>
    <row r="4988" spans="4:4">
      <c r="D4988" s="110"/>
    </row>
    <row r="4989" spans="4:4">
      <c r="D4989" s="110"/>
    </row>
    <row r="4990" spans="4:4">
      <c r="D4990" s="110"/>
    </row>
    <row r="4991" spans="4:4">
      <c r="D4991" s="110"/>
    </row>
    <row r="4992" spans="4:4">
      <c r="D4992" s="110"/>
    </row>
    <row r="4993" spans="4:4">
      <c r="D4993" s="110"/>
    </row>
    <row r="4994" spans="4:4">
      <c r="D4994" s="110"/>
    </row>
    <row r="4995" spans="4:4">
      <c r="D4995" s="110"/>
    </row>
    <row r="4996" spans="4:4">
      <c r="D4996" s="110"/>
    </row>
    <row r="4997" spans="4:4">
      <c r="D4997" s="110"/>
    </row>
    <row r="4998" spans="4:4">
      <c r="D4998" s="110"/>
    </row>
    <row r="4999" spans="4:4">
      <c r="D4999" s="110"/>
    </row>
    <row r="5000" spans="4:4">
      <c r="D5000" s="110"/>
    </row>
    <row r="5001" spans="4:4">
      <c r="D5001" s="110"/>
    </row>
    <row r="5002" spans="4:4">
      <c r="D5002" s="110"/>
    </row>
    <row r="5003" spans="4:4">
      <c r="D5003" s="110"/>
    </row>
    <row r="5004" spans="4:4">
      <c r="D5004" s="110"/>
    </row>
    <row r="5005" spans="4:4">
      <c r="D5005" s="110"/>
    </row>
    <row r="5006" spans="4:4">
      <c r="D5006" s="110"/>
    </row>
    <row r="5007" spans="4:4">
      <c r="D5007" s="110"/>
    </row>
    <row r="5008" spans="4:4">
      <c r="D5008" s="110"/>
    </row>
    <row r="5009" spans="4:4">
      <c r="D5009" s="110"/>
    </row>
    <row r="5010" spans="4:4">
      <c r="D5010" s="110"/>
    </row>
    <row r="5011" spans="4:4">
      <c r="D5011" s="110"/>
    </row>
    <row r="5012" spans="4:4">
      <c r="D5012" s="110"/>
    </row>
    <row r="5013" spans="4:4">
      <c r="D5013" s="110"/>
    </row>
    <row r="5014" spans="4:4">
      <c r="D5014" s="110"/>
    </row>
    <row r="5015" spans="4:4">
      <c r="D5015" s="110"/>
    </row>
    <row r="5016" spans="4:4">
      <c r="D5016" s="110"/>
    </row>
    <row r="5017" spans="4:4">
      <c r="D5017" s="110"/>
    </row>
    <row r="5018" spans="4:4">
      <c r="D5018" s="110"/>
    </row>
    <row r="5019" spans="4:4">
      <c r="D5019" s="110"/>
    </row>
    <row r="5020" spans="4:4">
      <c r="D5020" s="110"/>
    </row>
    <row r="5021" spans="4:4">
      <c r="D5021" s="110"/>
    </row>
    <row r="5022" spans="4:4">
      <c r="D5022" s="110"/>
    </row>
    <row r="5023" spans="4:4">
      <c r="D5023" s="110"/>
    </row>
    <row r="5024" spans="4:4">
      <c r="D5024" s="110"/>
    </row>
    <row r="5025" spans="4:4">
      <c r="D5025" s="110"/>
    </row>
    <row r="5026" spans="4:4">
      <c r="D5026" s="110"/>
    </row>
    <row r="5027" spans="4:4">
      <c r="D5027" s="110"/>
    </row>
    <row r="5028" spans="4:4">
      <c r="D5028" s="110"/>
    </row>
    <row r="5029" spans="4:4">
      <c r="D5029" s="110"/>
    </row>
    <row r="5030" spans="4:4">
      <c r="D5030" s="110"/>
    </row>
    <row r="5031" spans="4:4">
      <c r="D5031" s="110"/>
    </row>
    <row r="5032" spans="4:4">
      <c r="D5032" s="110"/>
    </row>
    <row r="5033" spans="4:4">
      <c r="D5033" s="110"/>
    </row>
    <row r="5034" spans="4:4">
      <c r="D5034" s="110"/>
    </row>
    <row r="5035" spans="4:4">
      <c r="D5035" s="110"/>
    </row>
    <row r="5036" spans="4:4">
      <c r="D5036" s="110"/>
    </row>
    <row r="5037" spans="4:4">
      <c r="D5037" s="110"/>
    </row>
    <row r="5038" spans="4:4">
      <c r="D5038" s="110"/>
    </row>
    <row r="5039" spans="4:4">
      <c r="D5039" s="110"/>
    </row>
    <row r="5040" spans="4:4">
      <c r="D5040" s="110"/>
    </row>
    <row r="5041" spans="4:4">
      <c r="D5041" s="110"/>
    </row>
    <row r="5042" spans="4:4">
      <c r="D5042" s="110"/>
    </row>
    <row r="5043" spans="4:4">
      <c r="D5043" s="110"/>
    </row>
    <row r="5044" spans="4:4">
      <c r="D5044" s="110"/>
    </row>
    <row r="5045" spans="4:4">
      <c r="D5045" s="110"/>
    </row>
    <row r="5046" spans="4:4">
      <c r="D5046" s="110"/>
    </row>
    <row r="5047" spans="4:4">
      <c r="D5047" s="110"/>
    </row>
    <row r="5048" spans="4:4">
      <c r="D5048" s="110"/>
    </row>
    <row r="5049" spans="4:4">
      <c r="D5049" s="110"/>
    </row>
    <row r="5050" spans="4:4">
      <c r="D5050" s="110"/>
    </row>
    <row r="5051" spans="4:4">
      <c r="D5051" s="110"/>
    </row>
    <row r="5052" spans="4:4">
      <c r="D5052" s="110"/>
    </row>
    <row r="5053" spans="4:4">
      <c r="D5053" s="110"/>
    </row>
    <row r="5054" spans="4:4">
      <c r="D5054" s="110"/>
    </row>
    <row r="5055" spans="4:4">
      <c r="D5055" s="110"/>
    </row>
    <row r="5056" spans="4:4">
      <c r="D5056" s="110"/>
    </row>
    <row r="5057" spans="4:4">
      <c r="D5057" s="110"/>
    </row>
    <row r="5058" spans="4:4">
      <c r="D5058" s="110"/>
    </row>
    <row r="5059" spans="4:4">
      <c r="D5059" s="110"/>
    </row>
    <row r="5060" spans="4:4">
      <c r="D5060" s="110"/>
    </row>
    <row r="5061" spans="4:4">
      <c r="D5061" s="110"/>
    </row>
    <row r="5062" spans="4:4">
      <c r="D5062" s="110"/>
    </row>
    <row r="5063" spans="4:4">
      <c r="D5063" s="110"/>
    </row>
    <row r="5064" spans="4:4">
      <c r="D5064" s="110"/>
    </row>
    <row r="5065" spans="4:4">
      <c r="D5065" s="110"/>
    </row>
    <row r="5066" spans="4:4">
      <c r="D5066" s="110"/>
    </row>
    <row r="5067" spans="4:4">
      <c r="D5067" s="110"/>
    </row>
    <row r="5068" spans="4:4">
      <c r="D5068" s="110"/>
    </row>
    <row r="5069" spans="4:4">
      <c r="D5069" s="110"/>
    </row>
    <row r="5070" spans="4:4">
      <c r="D5070" s="110"/>
    </row>
    <row r="5071" spans="4:4">
      <c r="D5071" s="110"/>
    </row>
    <row r="5072" spans="4:4">
      <c r="D5072" s="110"/>
    </row>
    <row r="5073" spans="4:4">
      <c r="D5073" s="110"/>
    </row>
    <row r="5074" spans="4:4">
      <c r="D5074" s="110"/>
    </row>
    <row r="5075" spans="4:4">
      <c r="D5075" s="110"/>
    </row>
    <row r="5076" spans="4:4">
      <c r="D5076" s="110"/>
    </row>
    <row r="5077" spans="4:4">
      <c r="D5077" s="110"/>
    </row>
    <row r="5078" spans="4:4">
      <c r="D5078" s="110"/>
    </row>
    <row r="5079" spans="4:4">
      <c r="D5079" s="110"/>
    </row>
    <row r="5080" spans="4:4">
      <c r="D5080" s="110"/>
    </row>
    <row r="5081" spans="4:4">
      <c r="D5081" s="110"/>
    </row>
    <row r="5082" spans="4:4">
      <c r="D5082" s="110"/>
    </row>
    <row r="5083" spans="4:4">
      <c r="D5083" s="110"/>
    </row>
    <row r="5084" spans="4:4">
      <c r="D5084" s="110"/>
    </row>
    <row r="5085" spans="4:4">
      <c r="D5085" s="110"/>
    </row>
    <row r="5086" spans="4:4">
      <c r="D5086" s="110"/>
    </row>
    <row r="5087" spans="4:4">
      <c r="D5087" s="110"/>
    </row>
    <row r="5088" spans="4:4">
      <c r="D5088" s="110"/>
    </row>
    <row r="5089" spans="4:4">
      <c r="D5089" s="110"/>
    </row>
    <row r="5090" spans="4:4">
      <c r="D5090" s="110"/>
    </row>
    <row r="5091" spans="4:4">
      <c r="D5091" s="110"/>
    </row>
    <row r="5092" spans="4:4">
      <c r="D5092" s="110"/>
    </row>
    <row r="5093" spans="4:4">
      <c r="D5093" s="110"/>
    </row>
    <row r="5094" spans="4:4">
      <c r="D5094" s="110"/>
    </row>
    <row r="5095" spans="4:4">
      <c r="D5095" s="110"/>
    </row>
    <row r="5096" spans="4:4">
      <c r="D5096" s="110"/>
    </row>
    <row r="5097" spans="4:4">
      <c r="D5097" s="110"/>
    </row>
    <row r="5098" spans="4:4">
      <c r="D5098" s="110"/>
    </row>
    <row r="5099" spans="4:4">
      <c r="D5099" s="110"/>
    </row>
    <row r="5100" spans="4:4">
      <c r="D5100" s="110"/>
    </row>
    <row r="5101" spans="4:4">
      <c r="D5101" s="110"/>
    </row>
    <row r="5102" spans="4:4">
      <c r="D5102" s="110"/>
    </row>
    <row r="5103" spans="4:4">
      <c r="D5103" s="110"/>
    </row>
    <row r="5104" spans="4:4">
      <c r="D5104" s="110"/>
    </row>
    <row r="5105" spans="4:4">
      <c r="D5105" s="110"/>
    </row>
    <row r="5106" spans="4:4">
      <c r="D5106" s="110"/>
    </row>
    <row r="5107" spans="4:4">
      <c r="D5107" s="110"/>
    </row>
    <row r="5108" spans="4:4">
      <c r="D5108" s="110"/>
    </row>
    <row r="5109" spans="4:4">
      <c r="D5109" s="110"/>
    </row>
    <row r="5110" spans="4:4">
      <c r="D5110" s="110"/>
    </row>
    <row r="5111" spans="4:4">
      <c r="D5111" s="110"/>
    </row>
    <row r="5112" spans="4:4">
      <c r="D5112" s="110"/>
    </row>
    <row r="5113" spans="4:4">
      <c r="D5113" s="110"/>
    </row>
    <row r="5114" spans="4:4">
      <c r="D5114" s="110"/>
    </row>
    <row r="5115" spans="4:4">
      <c r="D5115" s="110"/>
    </row>
    <row r="5116" spans="4:4">
      <c r="D5116" s="110"/>
    </row>
    <row r="5117" spans="4:4">
      <c r="D5117" s="110"/>
    </row>
    <row r="5118" spans="4:4">
      <c r="D5118" s="110"/>
    </row>
    <row r="5119" spans="4:4">
      <c r="D5119" s="110"/>
    </row>
    <row r="5120" spans="4:4">
      <c r="D5120" s="110"/>
    </row>
    <row r="5121" spans="4:4">
      <c r="D5121" s="110"/>
    </row>
    <row r="5122" spans="4:4">
      <c r="D5122" s="110"/>
    </row>
    <row r="5123" spans="4:4">
      <c r="D5123" s="110"/>
    </row>
    <row r="5124" spans="4:4">
      <c r="D5124" s="110"/>
    </row>
    <row r="5125" spans="4:4">
      <c r="D5125" s="110"/>
    </row>
    <row r="5126" spans="4:4">
      <c r="D5126" s="110"/>
    </row>
    <row r="5127" spans="4:4">
      <c r="D5127" s="110"/>
    </row>
    <row r="5128" spans="4:4">
      <c r="D5128" s="110"/>
    </row>
    <row r="5129" spans="4:4">
      <c r="D5129" s="110"/>
    </row>
    <row r="5130" spans="4:4">
      <c r="D5130" s="110"/>
    </row>
    <row r="5131" spans="4:4">
      <c r="D5131" s="110"/>
    </row>
    <row r="5132" spans="4:4">
      <c r="D5132" s="110"/>
    </row>
    <row r="5133" spans="4:4">
      <c r="D5133" s="110"/>
    </row>
    <row r="5134" spans="4:4">
      <c r="D5134" s="110"/>
    </row>
    <row r="5135" spans="4:4">
      <c r="D5135" s="110"/>
    </row>
    <row r="5136" spans="4:4">
      <c r="D5136" s="110"/>
    </row>
    <row r="5137" spans="4:4">
      <c r="D5137" s="110"/>
    </row>
    <row r="5138" spans="4:4">
      <c r="D5138" s="110"/>
    </row>
    <row r="5139" spans="4:4">
      <c r="D5139" s="110"/>
    </row>
    <row r="5140" spans="4:4">
      <c r="D5140" s="110"/>
    </row>
    <row r="5141" spans="4:4">
      <c r="D5141" s="110"/>
    </row>
    <row r="5142" spans="4:4">
      <c r="D5142" s="110"/>
    </row>
    <row r="5143" spans="4:4">
      <c r="D5143" s="110"/>
    </row>
    <row r="5144" spans="4:4">
      <c r="D5144" s="110"/>
    </row>
    <row r="5145" spans="4:4">
      <c r="D5145" s="110"/>
    </row>
    <row r="5146" spans="4:4">
      <c r="D5146" s="110"/>
    </row>
    <row r="5147" spans="4:4">
      <c r="D5147" s="110"/>
    </row>
    <row r="5148" spans="4:4">
      <c r="D5148" s="110"/>
    </row>
    <row r="5149" spans="4:4">
      <c r="D5149" s="110"/>
    </row>
    <row r="5150" spans="4:4">
      <c r="D5150" s="110"/>
    </row>
    <row r="5151" spans="4:4">
      <c r="D5151" s="110"/>
    </row>
    <row r="5152" spans="4:4">
      <c r="D5152" s="110"/>
    </row>
    <row r="5153" spans="4:4">
      <c r="D5153" s="110"/>
    </row>
    <row r="5154" spans="4:4">
      <c r="D5154" s="110"/>
    </row>
    <row r="5155" spans="4:4">
      <c r="D5155" s="110"/>
    </row>
    <row r="5156" spans="4:4">
      <c r="D5156" s="110"/>
    </row>
    <row r="5157" spans="4:4">
      <c r="D5157" s="110"/>
    </row>
    <row r="5158" spans="4:4">
      <c r="D5158" s="110"/>
    </row>
    <row r="5159" spans="4:4">
      <c r="D5159" s="110"/>
    </row>
    <row r="5160" spans="4:4">
      <c r="D5160" s="110"/>
    </row>
    <row r="5161" spans="4:4">
      <c r="D5161" s="110"/>
    </row>
    <row r="5162" spans="4:4">
      <c r="D5162" s="110"/>
    </row>
    <row r="5163" spans="4:4">
      <c r="D5163" s="110"/>
    </row>
    <row r="5164" spans="4:4">
      <c r="D5164" s="110"/>
    </row>
    <row r="5165" spans="4:4">
      <c r="D5165" s="110"/>
    </row>
    <row r="5166" spans="4:4">
      <c r="D5166" s="110"/>
    </row>
    <row r="5167" spans="4:4">
      <c r="D5167" s="110"/>
    </row>
    <row r="5168" spans="4:4">
      <c r="D5168" s="110"/>
    </row>
    <row r="5169" spans="4:4">
      <c r="D5169" s="110"/>
    </row>
    <row r="5170" spans="4:4">
      <c r="D5170" s="110"/>
    </row>
    <row r="5171" spans="4:4">
      <c r="D5171" s="110"/>
    </row>
    <row r="5172" spans="4:4">
      <c r="D5172" s="110"/>
    </row>
    <row r="5173" spans="4:4">
      <c r="D5173" s="110"/>
    </row>
    <row r="5174" spans="4:4">
      <c r="D5174" s="110"/>
    </row>
    <row r="5175" spans="4:4">
      <c r="D5175" s="110"/>
    </row>
    <row r="5176" spans="4:4">
      <c r="D5176" s="110"/>
    </row>
    <row r="5177" spans="4:4">
      <c r="D5177" s="110"/>
    </row>
    <row r="5178" spans="4:4">
      <c r="D5178" s="110"/>
    </row>
    <row r="5179" spans="4:4">
      <c r="D5179" s="110"/>
    </row>
    <row r="5180" spans="4:4">
      <c r="D5180" s="110"/>
    </row>
    <row r="5181" spans="4:4">
      <c r="D5181" s="110"/>
    </row>
    <row r="5182" spans="4:4">
      <c r="D5182" s="110"/>
    </row>
    <row r="5183" spans="4:4">
      <c r="D5183" s="110"/>
    </row>
    <row r="5184" spans="4:4">
      <c r="D5184" s="110"/>
    </row>
    <row r="5185" spans="4:4">
      <c r="D5185" s="110"/>
    </row>
    <row r="5186" spans="4:4">
      <c r="D5186" s="110"/>
    </row>
    <row r="5187" spans="4:4">
      <c r="D5187" s="110"/>
    </row>
    <row r="5188" spans="4:4">
      <c r="D5188" s="110"/>
    </row>
    <row r="5189" spans="4:4">
      <c r="D5189" s="110"/>
    </row>
    <row r="5190" spans="4:4">
      <c r="D5190" s="110"/>
    </row>
    <row r="5191" spans="4:4">
      <c r="D5191" s="110"/>
    </row>
    <row r="5192" spans="4:4">
      <c r="D5192" s="110"/>
    </row>
    <row r="5193" spans="4:4">
      <c r="D5193" s="110"/>
    </row>
    <row r="5194" spans="4:4">
      <c r="D5194" s="110"/>
    </row>
    <row r="5195" spans="4:4">
      <c r="D5195" s="110"/>
    </row>
    <row r="5196" spans="4:4">
      <c r="D5196" s="110"/>
    </row>
    <row r="5197" spans="4:4">
      <c r="D5197" s="110"/>
    </row>
    <row r="5198" spans="4:4">
      <c r="D5198" s="110"/>
    </row>
    <row r="5199" spans="4:4">
      <c r="D5199" s="110"/>
    </row>
    <row r="5200" spans="4:4">
      <c r="D5200" s="110"/>
    </row>
    <row r="5201" spans="4:4">
      <c r="D5201" s="110"/>
    </row>
    <row r="5202" spans="4:4">
      <c r="D5202" s="110"/>
    </row>
    <row r="5203" spans="4:4">
      <c r="D5203" s="110"/>
    </row>
    <row r="5204" spans="4:4">
      <c r="D5204" s="110"/>
    </row>
    <row r="5205" spans="4:4">
      <c r="D5205" s="110"/>
    </row>
    <row r="5206" spans="4:4">
      <c r="D5206" s="110"/>
    </row>
    <row r="5207" spans="4:4">
      <c r="D5207" s="110"/>
    </row>
    <row r="5208" spans="4:4">
      <c r="D5208" s="110"/>
    </row>
    <row r="5209" spans="4:4">
      <c r="D5209" s="110"/>
    </row>
    <row r="5210" spans="4:4">
      <c r="D5210" s="110"/>
    </row>
    <row r="5211" spans="4:4">
      <c r="D5211" s="110"/>
    </row>
    <row r="5212" spans="4:4">
      <c r="D5212" s="110"/>
    </row>
    <row r="5213" spans="4:4">
      <c r="D5213" s="110"/>
    </row>
    <row r="5214" spans="4:4">
      <c r="D5214" s="110"/>
    </row>
    <row r="5215" spans="4:4">
      <c r="D5215" s="110"/>
    </row>
    <row r="5216" spans="4:4">
      <c r="D5216" s="110"/>
    </row>
    <row r="5217" spans="4:4">
      <c r="D5217" s="110"/>
    </row>
    <row r="5218" spans="4:4">
      <c r="D5218" s="110"/>
    </row>
    <row r="5219" spans="4:4">
      <c r="D5219" s="110"/>
    </row>
    <row r="5220" spans="4:4">
      <c r="D5220" s="110"/>
    </row>
    <row r="5221" spans="4:4">
      <c r="D5221" s="110"/>
    </row>
    <row r="5222" spans="4:4">
      <c r="D5222" s="110"/>
    </row>
    <row r="5223" spans="4:4">
      <c r="D5223" s="110"/>
    </row>
    <row r="5224" spans="4:4">
      <c r="D5224" s="110"/>
    </row>
    <row r="5225" spans="4:4">
      <c r="D5225" s="110"/>
    </row>
    <row r="5226" spans="4:4">
      <c r="D5226" s="110"/>
    </row>
    <row r="5227" spans="4:4">
      <c r="D5227" s="110"/>
    </row>
    <row r="5228" spans="4:4">
      <c r="D5228" s="110"/>
    </row>
    <row r="5229" spans="4:4">
      <c r="D5229" s="110"/>
    </row>
    <row r="5230" spans="4:4">
      <c r="D5230" s="110"/>
    </row>
    <row r="5231" spans="4:4">
      <c r="D5231" s="110"/>
    </row>
    <row r="5232" spans="4:4">
      <c r="D5232" s="110"/>
    </row>
    <row r="5233" spans="4:4">
      <c r="D5233" s="110"/>
    </row>
    <row r="5234" spans="4:4">
      <c r="D5234" s="110"/>
    </row>
    <row r="5235" spans="4:4">
      <c r="D5235" s="110"/>
    </row>
    <row r="5236" spans="4:4">
      <c r="D5236" s="110"/>
    </row>
    <row r="5237" spans="4:4">
      <c r="D5237" s="110"/>
    </row>
    <row r="5238" spans="4:4">
      <c r="D5238" s="110"/>
    </row>
    <row r="5239" spans="4:4">
      <c r="D5239" s="110"/>
    </row>
    <row r="5240" spans="4:4">
      <c r="D5240" s="110"/>
    </row>
    <row r="5241" spans="4:4">
      <c r="D5241" s="110"/>
    </row>
    <row r="5242" spans="4:4">
      <c r="D5242" s="110"/>
    </row>
    <row r="5243" spans="4:4">
      <c r="D5243" s="110"/>
    </row>
    <row r="5244" spans="4:4">
      <c r="D5244" s="110"/>
    </row>
    <row r="5245" spans="4:4">
      <c r="D5245" s="110"/>
    </row>
    <row r="5246" spans="4:4">
      <c r="D5246" s="110"/>
    </row>
    <row r="5247" spans="4:4">
      <c r="D5247" s="110"/>
    </row>
    <row r="5248" spans="4:4">
      <c r="D5248" s="110"/>
    </row>
    <row r="5249" spans="4:4">
      <c r="D5249" s="110"/>
    </row>
    <row r="5250" spans="4:4">
      <c r="D5250" s="110"/>
    </row>
    <row r="5251" spans="4:4">
      <c r="D5251" s="110"/>
    </row>
    <row r="5252" spans="4:4">
      <c r="D5252" s="110"/>
    </row>
    <row r="5253" spans="4:4">
      <c r="D5253" s="110"/>
    </row>
    <row r="5254" spans="4:4">
      <c r="D5254" s="110"/>
    </row>
    <row r="5255" spans="4:4">
      <c r="D5255" s="110"/>
    </row>
    <row r="5256" spans="4:4">
      <c r="D5256" s="110"/>
    </row>
    <row r="5257" spans="4:4">
      <c r="D5257" s="110"/>
    </row>
    <row r="5258" spans="4:4">
      <c r="D5258" s="110"/>
    </row>
    <row r="5259" spans="4:4">
      <c r="D5259" s="110"/>
    </row>
    <row r="5260" spans="4:4">
      <c r="D5260" s="110"/>
    </row>
    <row r="5261" spans="4:4">
      <c r="D5261" s="110"/>
    </row>
    <row r="5262" spans="4:4">
      <c r="D5262" s="110"/>
    </row>
    <row r="5263" spans="4:4">
      <c r="D5263" s="110"/>
    </row>
    <row r="5264" spans="4:4">
      <c r="D5264" s="110"/>
    </row>
    <row r="5265" spans="4:4">
      <c r="D5265" s="110"/>
    </row>
    <row r="5266" spans="4:4">
      <c r="D5266" s="110"/>
    </row>
    <row r="5267" spans="4:4">
      <c r="D5267" s="110"/>
    </row>
    <row r="5268" spans="4:4">
      <c r="D5268" s="110"/>
    </row>
    <row r="5269" spans="4:4">
      <c r="D5269" s="110"/>
    </row>
    <row r="5270" spans="4:4">
      <c r="D5270" s="110"/>
    </row>
    <row r="5271" spans="4:4">
      <c r="D5271" s="110"/>
    </row>
    <row r="5272" spans="4:4">
      <c r="D5272" s="110"/>
    </row>
    <row r="5273" spans="4:4">
      <c r="D5273" s="110"/>
    </row>
    <row r="5274" spans="4:4">
      <c r="D5274" s="110"/>
    </row>
    <row r="5275" spans="4:4">
      <c r="D5275" s="110"/>
    </row>
    <row r="5276" spans="4:4">
      <c r="D5276" s="110"/>
    </row>
    <row r="5277" spans="4:4">
      <c r="D5277" s="110"/>
    </row>
    <row r="5278" spans="4:4">
      <c r="D5278" s="110"/>
    </row>
    <row r="5279" spans="4:4">
      <c r="D5279" s="110"/>
    </row>
    <row r="5280" spans="4:4">
      <c r="D5280" s="110"/>
    </row>
    <row r="5281" spans="4:4">
      <c r="D5281" s="110"/>
    </row>
    <row r="5282" spans="4:4">
      <c r="D5282" s="110"/>
    </row>
    <row r="5283" spans="4:4">
      <c r="D5283" s="110"/>
    </row>
    <row r="5284" spans="4:4">
      <c r="D5284" s="110"/>
    </row>
    <row r="5285" spans="4:4">
      <c r="D5285" s="110"/>
    </row>
    <row r="5286" spans="4:4">
      <c r="D5286" s="110"/>
    </row>
    <row r="5287" spans="4:4">
      <c r="D5287" s="110"/>
    </row>
    <row r="5288" spans="4:4">
      <c r="D5288" s="110"/>
    </row>
    <row r="5289" spans="4:4">
      <c r="D5289" s="110"/>
    </row>
    <row r="5290" spans="4:4">
      <c r="D5290" s="110"/>
    </row>
    <row r="5291" spans="4:4">
      <c r="D5291" s="110"/>
    </row>
    <row r="5292" spans="4:4">
      <c r="D5292" s="110"/>
    </row>
    <row r="5293" spans="4:4">
      <c r="D5293" s="110"/>
    </row>
    <row r="5294" spans="4:4">
      <c r="D5294" s="110"/>
    </row>
    <row r="5295" spans="4:4">
      <c r="D5295" s="110"/>
    </row>
    <row r="5296" spans="4:4">
      <c r="D5296" s="110"/>
    </row>
    <row r="5297" spans="4:4">
      <c r="D5297" s="110"/>
    </row>
    <row r="5298" spans="4:4">
      <c r="D5298" s="110"/>
    </row>
    <row r="5299" spans="4:4">
      <c r="D5299" s="110"/>
    </row>
    <row r="5300" spans="4:4">
      <c r="D5300" s="110"/>
    </row>
    <row r="5301" spans="4:4">
      <c r="D5301" s="110"/>
    </row>
    <row r="5302" spans="4:4">
      <c r="D5302" s="110"/>
    </row>
    <row r="5303" spans="4:4">
      <c r="D5303" s="110"/>
    </row>
    <row r="5304" spans="4:4">
      <c r="D5304" s="110"/>
    </row>
    <row r="5305" spans="4:4">
      <c r="D5305" s="110"/>
    </row>
    <row r="5306" spans="4:4">
      <c r="D5306" s="110"/>
    </row>
    <row r="5307" spans="4:4">
      <c r="D5307" s="110"/>
    </row>
    <row r="5308" spans="4:4">
      <c r="D5308" s="110"/>
    </row>
    <row r="5309" spans="4:4">
      <c r="D5309" s="110"/>
    </row>
    <row r="5310" spans="4:4">
      <c r="D5310" s="110"/>
    </row>
    <row r="5311" spans="4:4">
      <c r="D5311" s="110"/>
    </row>
    <row r="5312" spans="4:4">
      <c r="D5312" s="110"/>
    </row>
    <row r="5313" spans="4:4">
      <c r="D5313" s="110"/>
    </row>
    <row r="5314" spans="4:4">
      <c r="D5314" s="110"/>
    </row>
    <row r="5315" spans="4:4">
      <c r="D5315" s="110"/>
    </row>
    <row r="5316" spans="4:4">
      <c r="D5316" s="110"/>
    </row>
    <row r="5317" spans="4:4">
      <c r="D5317" s="110"/>
    </row>
    <row r="5318" spans="4:4">
      <c r="D5318" s="110"/>
    </row>
    <row r="5319" spans="4:4">
      <c r="D5319" s="110"/>
    </row>
    <row r="5320" spans="4:4">
      <c r="D5320" s="110"/>
    </row>
    <row r="5321" spans="4:4">
      <c r="D5321" s="110"/>
    </row>
    <row r="5322" spans="4:4">
      <c r="D5322" s="110"/>
    </row>
    <row r="5323" spans="4:4">
      <c r="D5323" s="110"/>
    </row>
    <row r="5324" spans="4:4">
      <c r="D5324" s="110"/>
    </row>
    <row r="5325" spans="4:4">
      <c r="D5325" s="110"/>
    </row>
    <row r="5326" spans="4:4">
      <c r="D5326" s="110"/>
    </row>
    <row r="5327" spans="4:4">
      <c r="D5327" s="110"/>
    </row>
    <row r="5328" spans="4:4">
      <c r="D5328" s="110"/>
    </row>
    <row r="5329" spans="4:4">
      <c r="D5329" s="110"/>
    </row>
    <row r="5330" spans="4:4">
      <c r="D5330" s="110"/>
    </row>
    <row r="5331" spans="4:4">
      <c r="D5331" s="110"/>
    </row>
    <row r="5332" spans="4:4">
      <c r="D5332" s="110"/>
    </row>
    <row r="5333" spans="4:4">
      <c r="D5333" s="110"/>
    </row>
    <row r="5334" spans="4:4">
      <c r="D5334" s="110"/>
    </row>
    <row r="5335" spans="4:4">
      <c r="D5335" s="110"/>
    </row>
    <row r="5336" spans="4:4">
      <c r="D5336" s="110"/>
    </row>
    <row r="5337" spans="4:4">
      <c r="D5337" s="110"/>
    </row>
    <row r="5338" spans="4:4">
      <c r="D5338" s="110"/>
    </row>
    <row r="5339" spans="4:4">
      <c r="D5339" s="110"/>
    </row>
    <row r="5340" spans="4:4">
      <c r="D5340" s="110"/>
    </row>
    <row r="5341" spans="4:4">
      <c r="D5341" s="110"/>
    </row>
    <row r="5342" spans="4:4">
      <c r="D5342" s="110"/>
    </row>
    <row r="5343" spans="4:4">
      <c r="D5343" s="110"/>
    </row>
    <row r="5344" spans="4:4">
      <c r="D5344" s="110"/>
    </row>
    <row r="5345" spans="4:4">
      <c r="D5345" s="110"/>
    </row>
    <row r="5346" spans="4:4">
      <c r="D5346" s="110"/>
    </row>
    <row r="5347" spans="4:4">
      <c r="D5347" s="110"/>
    </row>
    <row r="5348" spans="4:4">
      <c r="D5348" s="110"/>
    </row>
    <row r="5349" spans="4:4">
      <c r="D5349" s="110"/>
    </row>
    <row r="5350" spans="4:4">
      <c r="D5350" s="110"/>
    </row>
    <row r="5351" spans="4:4">
      <c r="D5351" s="110"/>
    </row>
    <row r="5352" spans="4:4">
      <c r="D5352" s="110"/>
    </row>
    <row r="5353" spans="4:4">
      <c r="D5353" s="110"/>
    </row>
    <row r="5354" spans="4:4">
      <c r="D5354" s="110"/>
    </row>
    <row r="5355" spans="4:4">
      <c r="D5355" s="110"/>
    </row>
    <row r="5356" spans="4:4">
      <c r="D5356" s="110"/>
    </row>
    <row r="5357" spans="4:4">
      <c r="D5357" s="110"/>
    </row>
    <row r="5358" spans="4:4">
      <c r="D5358" s="110"/>
    </row>
    <row r="5359" spans="4:4">
      <c r="D5359" s="110"/>
    </row>
    <row r="5360" spans="4:4">
      <c r="D5360" s="110"/>
    </row>
    <row r="5361" spans="4:4">
      <c r="D5361" s="110"/>
    </row>
    <row r="5362" spans="4:4">
      <c r="D5362" s="110"/>
    </row>
    <row r="5363" spans="4:4">
      <c r="D5363" s="110"/>
    </row>
    <row r="5364" spans="4:4">
      <c r="D5364" s="110"/>
    </row>
    <row r="5365" spans="4:4">
      <c r="D5365" s="110"/>
    </row>
    <row r="5366" spans="4:4">
      <c r="D5366" s="110"/>
    </row>
    <row r="5367" spans="4:4">
      <c r="D5367" s="110"/>
    </row>
    <row r="5368" spans="4:4">
      <c r="D5368" s="110"/>
    </row>
    <row r="5369" spans="4:4">
      <c r="D5369" s="110"/>
    </row>
    <row r="5370" spans="4:4">
      <c r="D5370" s="110"/>
    </row>
    <row r="5371" spans="4:4">
      <c r="D5371" s="110"/>
    </row>
    <row r="5372" spans="4:4">
      <c r="D5372" s="110"/>
    </row>
    <row r="5373" spans="4:4">
      <c r="D5373" s="110"/>
    </row>
    <row r="5374" spans="4:4">
      <c r="D5374" s="110"/>
    </row>
    <row r="5375" spans="4:4">
      <c r="D5375" s="110"/>
    </row>
    <row r="5376" spans="4:4">
      <c r="D5376" s="110"/>
    </row>
    <row r="5377" spans="4:4">
      <c r="D5377" s="110"/>
    </row>
    <row r="5378" spans="4:4">
      <c r="D5378" s="110"/>
    </row>
    <row r="5379" spans="4:4">
      <c r="D5379" s="110"/>
    </row>
    <row r="5380" spans="4:4">
      <c r="D5380" s="110"/>
    </row>
    <row r="5381" spans="4:4">
      <c r="D5381" s="110"/>
    </row>
    <row r="5382" spans="4:4">
      <c r="D5382" s="110"/>
    </row>
    <row r="5383" spans="4:4">
      <c r="D5383" s="110"/>
    </row>
    <row r="5384" spans="4:4">
      <c r="D5384" s="110"/>
    </row>
    <row r="5385" spans="4:4">
      <c r="D5385" s="110"/>
    </row>
    <row r="5386" spans="4:4">
      <c r="D5386" s="110"/>
    </row>
    <row r="5387" spans="4:4">
      <c r="D5387" s="110"/>
    </row>
    <row r="5388" spans="4:4">
      <c r="D5388" s="110"/>
    </row>
    <row r="5389" spans="4:4">
      <c r="D5389" s="110"/>
    </row>
    <row r="5390" spans="4:4">
      <c r="D5390" s="110"/>
    </row>
    <row r="5391" spans="4:4">
      <c r="D5391" s="110"/>
    </row>
    <row r="5392" spans="4:4">
      <c r="D5392" s="110"/>
    </row>
    <row r="5393" spans="4:4">
      <c r="D5393" s="110"/>
    </row>
    <row r="5394" spans="4:4">
      <c r="D5394" s="110"/>
    </row>
    <row r="5395" spans="4:4">
      <c r="D5395" s="110"/>
    </row>
    <row r="5396" spans="4:4">
      <c r="D5396" s="110"/>
    </row>
    <row r="5397" spans="4:4">
      <c r="D5397" s="110"/>
    </row>
    <row r="5398" spans="4:4">
      <c r="D5398" s="110"/>
    </row>
    <row r="5399" spans="4:4">
      <c r="D5399" s="110"/>
    </row>
    <row r="5400" spans="4:4">
      <c r="D5400" s="110"/>
    </row>
    <row r="5401" spans="4:4">
      <c r="D5401" s="110"/>
    </row>
    <row r="5402" spans="4:4">
      <c r="D5402" s="110"/>
    </row>
    <row r="5403" spans="4:4">
      <c r="D5403" s="110"/>
    </row>
    <row r="5404" spans="4:4">
      <c r="D5404" s="110"/>
    </row>
    <row r="5405" spans="4:4">
      <c r="D5405" s="110"/>
    </row>
    <row r="5406" spans="4:4">
      <c r="D5406" s="110"/>
    </row>
    <row r="5407" spans="4:4">
      <c r="D5407" s="110"/>
    </row>
    <row r="5408" spans="4:4">
      <c r="D5408" s="110"/>
    </row>
    <row r="5409" spans="4:4">
      <c r="D5409" s="110"/>
    </row>
    <row r="5410" spans="4:4">
      <c r="D5410" s="110"/>
    </row>
    <row r="5411" spans="4:4">
      <c r="D5411" s="110"/>
    </row>
    <row r="5412" spans="4:4">
      <c r="D5412" s="110"/>
    </row>
    <row r="5413" spans="4:4">
      <c r="D5413" s="110"/>
    </row>
    <row r="5414" spans="4:4">
      <c r="D5414" s="110"/>
    </row>
    <row r="5415" spans="4:4">
      <c r="D5415" s="110"/>
    </row>
    <row r="5416" spans="4:4">
      <c r="D5416" s="110"/>
    </row>
    <row r="5417" spans="4:4">
      <c r="D5417" s="110"/>
    </row>
    <row r="5418" spans="4:4">
      <c r="D5418" s="110"/>
    </row>
    <row r="5419" spans="4:4">
      <c r="D5419" s="110"/>
    </row>
    <row r="5420" spans="4:4">
      <c r="D5420" s="110"/>
    </row>
    <row r="5421" spans="4:4">
      <c r="D5421" s="110"/>
    </row>
    <row r="5422" spans="4:4">
      <c r="D5422" s="110"/>
    </row>
    <row r="5423" spans="4:4">
      <c r="D5423" s="110"/>
    </row>
    <row r="5424" spans="4:4">
      <c r="D5424" s="110"/>
    </row>
    <row r="5425" spans="4:4">
      <c r="D5425" s="110"/>
    </row>
    <row r="5426" spans="4:4">
      <c r="D5426" s="110"/>
    </row>
    <row r="5427" spans="4:4">
      <c r="D5427" s="110"/>
    </row>
    <row r="5428" spans="4:4">
      <c r="D5428" s="110"/>
    </row>
    <row r="5429" spans="4:4">
      <c r="D5429" s="110"/>
    </row>
    <row r="5430" spans="4:4">
      <c r="D5430" s="110"/>
    </row>
    <row r="5431" spans="4:4">
      <c r="D5431" s="110"/>
    </row>
    <row r="5432" spans="4:4">
      <c r="D5432" s="110"/>
    </row>
    <row r="5433" spans="4:4">
      <c r="D5433" s="110"/>
    </row>
    <row r="5434" spans="4:4">
      <c r="D5434" s="110"/>
    </row>
    <row r="5435" spans="4:4">
      <c r="D5435" s="110"/>
    </row>
    <row r="5436" spans="4:4">
      <c r="D5436" s="110"/>
    </row>
    <row r="5437" spans="4:4">
      <c r="D5437" s="110"/>
    </row>
    <row r="5438" spans="4:4">
      <c r="D5438" s="110"/>
    </row>
    <row r="5439" spans="4:4">
      <c r="D5439" s="110"/>
    </row>
    <row r="5440" spans="4:4">
      <c r="D5440" s="110"/>
    </row>
    <row r="5441" spans="4:4">
      <c r="D5441" s="110"/>
    </row>
    <row r="5442" spans="4:4">
      <c r="D5442" s="110"/>
    </row>
    <row r="5443" spans="4:4">
      <c r="D5443" s="110"/>
    </row>
    <row r="5444" spans="4:4">
      <c r="D5444" s="110"/>
    </row>
    <row r="5445" spans="4:4">
      <c r="D5445" s="110"/>
    </row>
    <row r="5446" spans="4:4">
      <c r="D5446" s="110"/>
    </row>
    <row r="5447" spans="4:4">
      <c r="D5447" s="110"/>
    </row>
    <row r="5448" spans="4:4">
      <c r="D5448" s="110"/>
    </row>
    <row r="5449" spans="4:4">
      <c r="D5449" s="110"/>
    </row>
    <row r="5450" spans="4:4">
      <c r="D5450" s="110"/>
    </row>
    <row r="5451" spans="4:4">
      <c r="D5451" s="110"/>
    </row>
    <row r="5452" spans="4:4">
      <c r="D5452" s="110"/>
    </row>
    <row r="5453" spans="4:4">
      <c r="D5453" s="110"/>
    </row>
    <row r="5454" spans="4:4">
      <c r="D5454" s="110"/>
    </row>
    <row r="5455" spans="4:4">
      <c r="D5455" s="110"/>
    </row>
    <row r="5456" spans="4:4">
      <c r="D5456" s="110"/>
    </row>
    <row r="5457" spans="4:4">
      <c r="D5457" s="110"/>
    </row>
    <row r="5458" spans="4:4">
      <c r="D5458" s="110"/>
    </row>
    <row r="5459" spans="4:4">
      <c r="D5459" s="110"/>
    </row>
    <row r="5460" spans="4:4">
      <c r="D5460" s="110"/>
    </row>
    <row r="5461" spans="4:4">
      <c r="D5461" s="110"/>
    </row>
    <row r="5462" spans="4:4">
      <c r="D5462" s="110"/>
    </row>
    <row r="5463" spans="4:4">
      <c r="D5463" s="110"/>
    </row>
    <row r="5464" spans="4:4">
      <c r="D5464" s="110"/>
    </row>
    <row r="5465" spans="4:4">
      <c r="D5465" s="110"/>
    </row>
    <row r="5466" spans="4:4">
      <c r="D5466" s="110"/>
    </row>
    <row r="5467" spans="4:4">
      <c r="D5467" s="110"/>
    </row>
    <row r="5468" spans="4:4">
      <c r="D5468" s="110"/>
    </row>
    <row r="5469" spans="4:4">
      <c r="D5469" s="110"/>
    </row>
    <row r="5470" spans="4:4">
      <c r="D5470" s="110"/>
    </row>
    <row r="5471" spans="4:4">
      <c r="D5471" s="110"/>
    </row>
    <row r="5472" spans="4:4">
      <c r="D5472" s="110"/>
    </row>
    <row r="5473" spans="4:4">
      <c r="D5473" s="110"/>
    </row>
    <row r="5474" spans="4:4">
      <c r="D5474" s="110"/>
    </row>
    <row r="5475" spans="4:4">
      <c r="D5475" s="110"/>
    </row>
    <row r="5476" spans="4:4">
      <c r="D5476" s="110"/>
    </row>
    <row r="5477" spans="4:4">
      <c r="D5477" s="110"/>
    </row>
    <row r="5478" spans="4:4">
      <c r="D5478" s="110"/>
    </row>
    <row r="5479" spans="4:4">
      <c r="D5479" s="110"/>
    </row>
    <row r="5480" spans="4:4">
      <c r="D5480" s="110"/>
    </row>
    <row r="5481" spans="4:4">
      <c r="D5481" s="110"/>
    </row>
    <row r="5482" spans="4:4">
      <c r="D5482" s="110"/>
    </row>
    <row r="5483" spans="4:4">
      <c r="D5483" s="110"/>
    </row>
    <row r="5484" spans="4:4">
      <c r="D5484" s="110"/>
    </row>
    <row r="5485" spans="4:4">
      <c r="D5485" s="110"/>
    </row>
    <row r="5486" spans="4:4">
      <c r="D5486" s="110"/>
    </row>
    <row r="5487" spans="4:4">
      <c r="D5487" s="110"/>
    </row>
    <row r="5488" spans="4:4">
      <c r="D5488" s="110"/>
    </row>
    <row r="5489" spans="4:4">
      <c r="D5489" s="110"/>
    </row>
    <row r="5490" spans="4:4">
      <c r="D5490" s="110"/>
    </row>
    <row r="5491" spans="4:4">
      <c r="D5491" s="110"/>
    </row>
    <row r="5492" spans="4:4">
      <c r="D5492" s="110"/>
    </row>
    <row r="5493" spans="4:4">
      <c r="D5493" s="110"/>
    </row>
    <row r="5494" spans="4:4">
      <c r="D5494" s="110"/>
    </row>
    <row r="5495" spans="4:4">
      <c r="D5495" s="110"/>
    </row>
    <row r="5496" spans="4:4">
      <c r="D5496" s="110"/>
    </row>
    <row r="5497" spans="4:4">
      <c r="D5497" s="110"/>
    </row>
    <row r="5498" spans="4:4">
      <c r="D5498" s="110"/>
    </row>
    <row r="5499" spans="4:4">
      <c r="D5499" s="110"/>
    </row>
    <row r="5500" spans="4:4">
      <c r="D5500" s="110"/>
    </row>
    <row r="5501" spans="4:4">
      <c r="D5501" s="110"/>
    </row>
    <row r="5502" spans="4:4">
      <c r="D5502" s="110"/>
    </row>
    <row r="5503" spans="4:4">
      <c r="D5503" s="110"/>
    </row>
    <row r="5504" spans="4:4">
      <c r="D5504" s="110"/>
    </row>
    <row r="5505" spans="4:4">
      <c r="D5505" s="110"/>
    </row>
    <row r="5506" spans="4:4">
      <c r="D5506" s="110"/>
    </row>
    <row r="5507" spans="4:4">
      <c r="D5507" s="110"/>
    </row>
    <row r="5508" spans="4:4">
      <c r="D5508" s="110"/>
    </row>
    <row r="5509" spans="4:4">
      <c r="D5509" s="110"/>
    </row>
    <row r="5510" spans="4:4">
      <c r="D5510" s="110"/>
    </row>
    <row r="5511" spans="4:4">
      <c r="D5511" s="110"/>
    </row>
    <row r="5512" spans="4:4">
      <c r="D5512" s="110"/>
    </row>
    <row r="5513" spans="4:4">
      <c r="D5513" s="110"/>
    </row>
    <row r="5514" spans="4:4">
      <c r="D5514" s="110"/>
    </row>
    <row r="5515" spans="4:4">
      <c r="D5515" s="110"/>
    </row>
    <row r="5516" spans="4:4">
      <c r="D5516" s="110"/>
    </row>
    <row r="5517" spans="4:4">
      <c r="D5517" s="110"/>
    </row>
    <row r="5518" spans="4:4">
      <c r="D5518" s="110"/>
    </row>
    <row r="5519" spans="4:4">
      <c r="D5519" s="110"/>
    </row>
    <row r="5520" spans="4:4">
      <c r="D5520" s="110"/>
    </row>
    <row r="5521" spans="4:4">
      <c r="D5521" s="110"/>
    </row>
    <row r="5522" spans="4:4">
      <c r="D5522" s="110"/>
    </row>
    <row r="5523" spans="4:4">
      <c r="D5523" s="110"/>
    </row>
    <row r="5524" spans="4:4">
      <c r="D5524" s="110"/>
    </row>
    <row r="5525" spans="4:4">
      <c r="D5525" s="110"/>
    </row>
    <row r="5526" spans="4:4">
      <c r="D5526" s="110"/>
    </row>
    <row r="5527" spans="4:4">
      <c r="D5527" s="110"/>
    </row>
    <row r="5528" spans="4:4">
      <c r="D5528" s="110"/>
    </row>
    <row r="5529" spans="4:4">
      <c r="D5529" s="110"/>
    </row>
    <row r="5530" spans="4:4">
      <c r="D5530" s="110"/>
    </row>
    <row r="5531" spans="4:4">
      <c r="D5531" s="110"/>
    </row>
    <row r="5532" spans="4:4">
      <c r="D5532" s="110"/>
    </row>
    <row r="5533" spans="4:4">
      <c r="D5533" s="110"/>
    </row>
    <row r="5534" spans="4:4">
      <c r="D5534" s="110"/>
    </row>
    <row r="5535" spans="4:4">
      <c r="D5535" s="110"/>
    </row>
    <row r="5536" spans="4:4">
      <c r="D5536" s="110"/>
    </row>
    <row r="5537" spans="4:4">
      <c r="D5537" s="110"/>
    </row>
    <row r="5538" spans="4:4">
      <c r="D5538" s="110"/>
    </row>
    <row r="5539" spans="4:4">
      <c r="D5539" s="110"/>
    </row>
    <row r="5540" spans="4:4">
      <c r="D5540" s="110"/>
    </row>
    <row r="5541" spans="4:4">
      <c r="D5541" s="110"/>
    </row>
    <row r="5542" spans="4:4">
      <c r="D5542" s="110"/>
    </row>
    <row r="5543" spans="4:4">
      <c r="D5543" s="110"/>
    </row>
    <row r="5544" spans="4:4">
      <c r="D5544" s="110"/>
    </row>
    <row r="5545" spans="4:4">
      <c r="D5545" s="110"/>
    </row>
    <row r="5546" spans="4:4">
      <c r="D5546" s="110"/>
    </row>
    <row r="5547" spans="4:4">
      <c r="D5547" s="110"/>
    </row>
    <row r="5548" spans="4:4">
      <c r="D5548" s="110"/>
    </row>
    <row r="5549" spans="4:4">
      <c r="D5549" s="110"/>
    </row>
    <row r="5550" spans="4:4">
      <c r="D5550" s="110"/>
    </row>
    <row r="5551" spans="4:4">
      <c r="D5551" s="110"/>
    </row>
    <row r="5552" spans="4:4">
      <c r="D5552" s="110"/>
    </row>
    <row r="5553" spans="4:4">
      <c r="D5553" s="110"/>
    </row>
    <row r="5554" spans="4:4">
      <c r="D5554" s="110"/>
    </row>
    <row r="5555" spans="4:4">
      <c r="D5555" s="110"/>
    </row>
    <row r="5556" spans="4:4">
      <c r="D5556" s="110"/>
    </row>
    <row r="5557" spans="4:4">
      <c r="D5557" s="110"/>
    </row>
    <row r="5558" spans="4:4">
      <c r="D5558" s="110"/>
    </row>
    <row r="5559" spans="4:4">
      <c r="D5559" s="110"/>
    </row>
    <row r="5560" spans="4:4">
      <c r="D5560" s="110"/>
    </row>
    <row r="5561" spans="4:4">
      <c r="D5561" s="110"/>
    </row>
    <row r="5562" spans="4:4">
      <c r="D5562" s="110"/>
    </row>
    <row r="5563" spans="4:4">
      <c r="D5563" s="110"/>
    </row>
    <row r="5564" spans="4:4">
      <c r="D5564" s="110"/>
    </row>
    <row r="5565" spans="4:4">
      <c r="D5565" s="110"/>
    </row>
    <row r="5566" spans="4:4">
      <c r="D5566" s="110"/>
    </row>
    <row r="5567" spans="4:4">
      <c r="D5567" s="110"/>
    </row>
    <row r="5568" spans="4:4">
      <c r="D5568" s="110"/>
    </row>
    <row r="5569" spans="4:4">
      <c r="D5569" s="110"/>
    </row>
    <row r="5570" spans="4:4">
      <c r="D5570" s="110"/>
    </row>
    <row r="5571" spans="4:4">
      <c r="D5571" s="110"/>
    </row>
    <row r="5572" spans="4:4">
      <c r="D5572" s="110"/>
    </row>
    <row r="5573" spans="4:4">
      <c r="D5573" s="110"/>
    </row>
    <row r="5574" spans="4:4">
      <c r="D5574" s="110"/>
    </row>
    <row r="5575" spans="4:4">
      <c r="D5575" s="110"/>
    </row>
    <row r="5576" spans="4:4">
      <c r="D5576" s="110"/>
    </row>
    <row r="5577" spans="4:4">
      <c r="D5577" s="110"/>
    </row>
    <row r="5578" spans="4:4">
      <c r="D5578" s="110"/>
    </row>
    <row r="5579" spans="4:4">
      <c r="D5579" s="110"/>
    </row>
    <row r="5580" spans="4:4">
      <c r="D5580" s="110"/>
    </row>
    <row r="5581" spans="4:4">
      <c r="D5581" s="110"/>
    </row>
    <row r="5582" spans="4:4">
      <c r="D5582" s="110"/>
    </row>
    <row r="5583" spans="4:4">
      <c r="D5583" s="110"/>
    </row>
    <row r="5584" spans="4:4">
      <c r="D5584" s="110"/>
    </row>
    <row r="5585" spans="4:4">
      <c r="D5585" s="110"/>
    </row>
    <row r="5586" spans="4:4">
      <c r="D5586" s="110"/>
    </row>
    <row r="5587" spans="4:4">
      <c r="D5587" s="110"/>
    </row>
    <row r="5588" spans="4:4">
      <c r="D5588" s="110"/>
    </row>
    <row r="5589" spans="4:4">
      <c r="D5589" s="110"/>
    </row>
    <row r="5590" spans="4:4">
      <c r="D5590" s="110"/>
    </row>
    <row r="5591" spans="4:4">
      <c r="D5591" s="110"/>
    </row>
    <row r="5592" spans="4:4">
      <c r="D5592" s="110"/>
    </row>
    <row r="5593" spans="4:4">
      <c r="D5593" s="110"/>
    </row>
    <row r="5594" spans="4:4">
      <c r="D5594" s="110"/>
    </row>
    <row r="5595" spans="4:4">
      <c r="D5595" s="110"/>
    </row>
    <row r="5596" spans="4:4">
      <c r="D5596" s="110"/>
    </row>
    <row r="5597" spans="4:4">
      <c r="D5597" s="110"/>
    </row>
    <row r="5598" spans="4:4">
      <c r="D5598" s="110"/>
    </row>
    <row r="5599" spans="4:4">
      <c r="D5599" s="110"/>
    </row>
    <row r="5600" spans="4:4">
      <c r="D5600" s="110"/>
    </row>
    <row r="5601" spans="4:4">
      <c r="D5601" s="110"/>
    </row>
    <row r="5602" spans="4:4">
      <c r="D5602" s="110"/>
    </row>
    <row r="5603" spans="4:4">
      <c r="D5603" s="110"/>
    </row>
    <row r="5604" spans="4:4">
      <c r="D5604" s="110"/>
    </row>
    <row r="5605" spans="4:4">
      <c r="D5605" s="110"/>
    </row>
    <row r="5606" spans="4:4">
      <c r="D5606" s="110"/>
    </row>
    <row r="5607" spans="4:4">
      <c r="D5607" s="110"/>
    </row>
    <row r="5608" spans="4:4">
      <c r="D5608" s="110"/>
    </row>
    <row r="5609" spans="4:4">
      <c r="D5609" s="110"/>
    </row>
    <row r="5610" spans="4:4">
      <c r="D5610" s="110"/>
    </row>
    <row r="5611" spans="4:4">
      <c r="D5611" s="110"/>
    </row>
    <row r="5612" spans="4:4">
      <c r="D5612" s="110"/>
    </row>
    <row r="5613" spans="4:4">
      <c r="D5613" s="110"/>
    </row>
    <row r="5614" spans="4:4">
      <c r="D5614" s="110"/>
    </row>
    <row r="5615" spans="4:4">
      <c r="D5615" s="110"/>
    </row>
    <row r="5616" spans="4:4">
      <c r="D5616" s="110"/>
    </row>
    <row r="5617" spans="4:4">
      <c r="D5617" s="110"/>
    </row>
    <row r="5618" spans="4:4">
      <c r="D5618" s="110"/>
    </row>
    <row r="5619" spans="4:4">
      <c r="D5619" s="110"/>
    </row>
    <row r="5620" spans="4:4">
      <c r="D5620" s="110"/>
    </row>
    <row r="5621" spans="4:4">
      <c r="D5621" s="110"/>
    </row>
    <row r="5622" spans="4:4">
      <c r="D5622" s="110"/>
    </row>
    <row r="5623" spans="4:4">
      <c r="D5623" s="110"/>
    </row>
    <row r="5624" spans="4:4">
      <c r="D5624" s="110"/>
    </row>
    <row r="5625" spans="4:4">
      <c r="D5625" s="110"/>
    </row>
    <row r="5626" spans="4:4">
      <c r="D5626" s="110"/>
    </row>
    <row r="5627" spans="4:4">
      <c r="D5627" s="110"/>
    </row>
    <row r="5628" spans="4:4">
      <c r="D5628" s="110"/>
    </row>
    <row r="5629" spans="4:4">
      <c r="D5629" s="110"/>
    </row>
    <row r="5630" spans="4:4">
      <c r="D5630" s="110"/>
    </row>
    <row r="5631" spans="4:4">
      <c r="D5631" s="110"/>
    </row>
    <row r="5632" spans="4:4">
      <c r="D5632" s="110"/>
    </row>
    <row r="5633" spans="4:4">
      <c r="D5633" s="110"/>
    </row>
    <row r="5634" spans="4:4">
      <c r="D5634" s="110"/>
    </row>
    <row r="5635" spans="4:4">
      <c r="D5635" s="110"/>
    </row>
    <row r="5636" spans="4:4">
      <c r="D5636" s="110"/>
    </row>
    <row r="5637" spans="4:4">
      <c r="D5637" s="110"/>
    </row>
    <row r="5638" spans="4:4">
      <c r="D5638" s="110"/>
    </row>
    <row r="5639" spans="4:4">
      <c r="D5639" s="110"/>
    </row>
    <row r="5640" spans="4:4">
      <c r="D5640" s="110"/>
    </row>
    <row r="5641" spans="4:4">
      <c r="D5641" s="110"/>
    </row>
    <row r="5642" spans="4:4">
      <c r="D5642" s="110"/>
    </row>
    <row r="5643" spans="4:4">
      <c r="D5643" s="110"/>
    </row>
    <row r="5644" spans="4:4">
      <c r="D5644" s="110"/>
    </row>
    <row r="5645" spans="4:4">
      <c r="D5645" s="110"/>
    </row>
    <row r="5646" spans="4:4">
      <c r="D5646" s="110"/>
    </row>
    <row r="5647" spans="4:4">
      <c r="D5647" s="110"/>
    </row>
    <row r="5648" spans="4:4">
      <c r="D5648" s="110"/>
    </row>
    <row r="5649" spans="4:4">
      <c r="D5649" s="110"/>
    </row>
    <row r="5650" spans="4:4">
      <c r="D5650" s="110"/>
    </row>
    <row r="5651" spans="4:4">
      <c r="D5651" s="110"/>
    </row>
    <row r="5652" spans="4:4">
      <c r="D5652" s="110"/>
    </row>
    <row r="5653" spans="4:4">
      <c r="D5653" s="110"/>
    </row>
    <row r="5654" spans="4:4">
      <c r="D5654" s="110"/>
    </row>
    <row r="5655" spans="4:4">
      <c r="D5655" s="110"/>
    </row>
    <row r="5656" spans="4:4">
      <c r="D5656" s="110"/>
    </row>
    <row r="5657" spans="4:4">
      <c r="D5657" s="110"/>
    </row>
    <row r="5658" spans="4:4">
      <c r="D5658" s="110"/>
    </row>
    <row r="5659" spans="4:4">
      <c r="D5659" s="110"/>
    </row>
    <row r="5660" spans="4:4">
      <c r="D5660" s="110"/>
    </row>
    <row r="5661" spans="4:4">
      <c r="D5661" s="110"/>
    </row>
    <row r="5662" spans="4:4">
      <c r="D5662" s="110"/>
    </row>
    <row r="5663" spans="4:4">
      <c r="D5663" s="110"/>
    </row>
    <row r="5664" spans="4:4">
      <c r="D5664" s="110"/>
    </row>
    <row r="5665" spans="4:4">
      <c r="D5665" s="110"/>
    </row>
    <row r="5666" spans="4:4">
      <c r="D5666" s="110"/>
    </row>
    <row r="5667" spans="4:4">
      <c r="D5667" s="110"/>
    </row>
    <row r="5668" spans="4:4">
      <c r="D5668" s="110"/>
    </row>
    <row r="5669" spans="4:4">
      <c r="D5669" s="110"/>
    </row>
    <row r="5670" spans="4:4">
      <c r="D5670" s="110"/>
    </row>
    <row r="5671" spans="4:4">
      <c r="D5671" s="110"/>
    </row>
    <row r="5672" spans="4:4">
      <c r="D5672" s="110"/>
    </row>
    <row r="5673" spans="4:4">
      <c r="D5673" s="110"/>
    </row>
    <row r="5674" spans="4:4">
      <c r="D5674" s="110"/>
    </row>
    <row r="5675" spans="4:4">
      <c r="D5675" s="110"/>
    </row>
    <row r="5676" spans="4:4">
      <c r="D5676" s="110"/>
    </row>
    <row r="5677" spans="4:4">
      <c r="D5677" s="110"/>
    </row>
    <row r="5678" spans="4:4">
      <c r="D5678" s="110"/>
    </row>
    <row r="5679" spans="4:4">
      <c r="D5679" s="110"/>
    </row>
    <row r="5680" spans="4:4">
      <c r="D5680" s="110"/>
    </row>
    <row r="5681" spans="4:4">
      <c r="D5681" s="110"/>
    </row>
    <row r="5682" spans="4:4">
      <c r="D5682" s="110"/>
    </row>
    <row r="5683" spans="4:4">
      <c r="D5683" s="110"/>
    </row>
    <row r="5684" spans="4:4">
      <c r="D5684" s="110"/>
    </row>
    <row r="5685" spans="4:4">
      <c r="D5685" s="110"/>
    </row>
    <row r="5686" spans="4:4">
      <c r="D5686" s="110"/>
    </row>
    <row r="5687" spans="4:4">
      <c r="D5687" s="110"/>
    </row>
    <row r="5688" spans="4:4">
      <c r="D5688" s="110"/>
    </row>
    <row r="5689" spans="4:4">
      <c r="D5689" s="110"/>
    </row>
    <row r="5690" spans="4:4">
      <c r="D5690" s="110"/>
    </row>
    <row r="5691" spans="4:4">
      <c r="D5691" s="110"/>
    </row>
    <row r="5692" spans="4:4">
      <c r="D5692" s="110"/>
    </row>
    <row r="5693" spans="4:4">
      <c r="D5693" s="110"/>
    </row>
    <row r="5694" spans="4:4">
      <c r="D5694" s="110"/>
    </row>
    <row r="5695" spans="4:4">
      <c r="D5695" s="110"/>
    </row>
    <row r="5696" spans="4:4">
      <c r="D5696" s="110"/>
    </row>
    <row r="5697" spans="4:4">
      <c r="D5697" s="110"/>
    </row>
    <row r="5698" spans="4:4">
      <c r="D5698" s="110"/>
    </row>
    <row r="5699" spans="4:4">
      <c r="D5699" s="110"/>
    </row>
    <row r="5700" spans="4:4">
      <c r="D5700" s="110"/>
    </row>
    <row r="5701" spans="4:4">
      <c r="D5701" s="110"/>
    </row>
    <row r="5702" spans="4:4">
      <c r="D5702" s="110"/>
    </row>
    <row r="5703" spans="4:4">
      <c r="D5703" s="110"/>
    </row>
    <row r="5704" spans="4:4">
      <c r="D5704" s="110"/>
    </row>
    <row r="5705" spans="4:4">
      <c r="D5705" s="110"/>
    </row>
    <row r="5706" spans="4:4">
      <c r="D5706" s="110"/>
    </row>
    <row r="5707" spans="4:4">
      <c r="D5707" s="110"/>
    </row>
    <row r="5708" spans="4:4">
      <c r="D5708" s="110"/>
    </row>
    <row r="5709" spans="4:4">
      <c r="D5709" s="110"/>
    </row>
    <row r="5710" spans="4:4">
      <c r="D5710" s="110"/>
    </row>
    <row r="5711" spans="4:4">
      <c r="D5711" s="110"/>
    </row>
    <row r="5712" spans="4:4">
      <c r="D5712" s="110"/>
    </row>
    <row r="5713" spans="4:4">
      <c r="D5713" s="110"/>
    </row>
    <row r="5714" spans="4:4">
      <c r="D5714" s="110"/>
    </row>
    <row r="5715" spans="4:4">
      <c r="D5715" s="110"/>
    </row>
    <row r="5716" spans="4:4">
      <c r="D5716" s="110"/>
    </row>
    <row r="5717" spans="4:4">
      <c r="D5717" s="110"/>
    </row>
    <row r="5718" spans="4:4">
      <c r="D5718" s="110"/>
    </row>
    <row r="5719" spans="4:4">
      <c r="D5719" s="110"/>
    </row>
    <row r="5720" spans="4:4">
      <c r="D5720" s="110"/>
    </row>
    <row r="5721" spans="4:4">
      <c r="D5721" s="110"/>
    </row>
    <row r="5722" spans="4:4">
      <c r="D5722" s="110"/>
    </row>
    <row r="5723" spans="4:4">
      <c r="D5723" s="110"/>
    </row>
    <row r="5724" spans="4:4">
      <c r="D5724" s="110"/>
    </row>
    <row r="5725" spans="4:4">
      <c r="D5725" s="110"/>
    </row>
    <row r="5726" spans="4:4">
      <c r="D5726" s="110"/>
    </row>
    <row r="5727" spans="4:4">
      <c r="D5727" s="110"/>
    </row>
    <row r="5728" spans="4:4">
      <c r="D5728" s="110"/>
    </row>
    <row r="5729" spans="4:4">
      <c r="D5729" s="110"/>
    </row>
    <row r="5730" spans="4:4">
      <c r="D5730" s="110"/>
    </row>
    <row r="5731" spans="4:4">
      <c r="D5731" s="110"/>
    </row>
    <row r="5732" spans="4:4">
      <c r="D5732" s="110"/>
    </row>
    <row r="5733" spans="4:4">
      <c r="D5733" s="110"/>
    </row>
    <row r="5734" spans="4:4">
      <c r="D5734" s="110"/>
    </row>
    <row r="5735" spans="4:4">
      <c r="D5735" s="110"/>
    </row>
    <row r="5736" spans="4:4">
      <c r="D5736" s="110"/>
    </row>
    <row r="5737" spans="4:4">
      <c r="D5737" s="110"/>
    </row>
    <row r="5738" spans="4:4">
      <c r="D5738" s="110"/>
    </row>
    <row r="5739" spans="4:4">
      <c r="D5739" s="110"/>
    </row>
    <row r="5740" spans="4:4">
      <c r="D5740" s="110"/>
    </row>
    <row r="5741" spans="4:4">
      <c r="D5741" s="110"/>
    </row>
    <row r="5742" spans="4:4">
      <c r="D5742" s="110"/>
    </row>
    <row r="5743" spans="4:4">
      <c r="D5743" s="110"/>
    </row>
    <row r="5744" spans="4:4">
      <c r="D5744" s="110"/>
    </row>
    <row r="5745" spans="4:4">
      <c r="D5745" s="110"/>
    </row>
    <row r="5746" spans="4:4">
      <c r="D5746" s="110"/>
    </row>
    <row r="5747" spans="4:4">
      <c r="D5747" s="110"/>
    </row>
    <row r="5748" spans="4:4">
      <c r="D5748" s="110"/>
    </row>
    <row r="5749" spans="4:4">
      <c r="D5749" s="110"/>
    </row>
    <row r="5750" spans="4:4">
      <c r="D5750" s="110"/>
    </row>
    <row r="5751" spans="4:4">
      <c r="D5751" s="110"/>
    </row>
    <row r="5752" spans="4:4">
      <c r="D5752" s="110"/>
    </row>
    <row r="5753" spans="4:4">
      <c r="D5753" s="110"/>
    </row>
    <row r="5754" spans="4:4">
      <c r="D5754" s="110"/>
    </row>
    <row r="5755" spans="4:4">
      <c r="D5755" s="110"/>
    </row>
    <row r="5756" spans="4:4">
      <c r="D5756" s="110"/>
    </row>
    <row r="5757" spans="4:4">
      <c r="D5757" s="110"/>
    </row>
    <row r="5758" spans="4:4">
      <c r="D5758" s="110"/>
    </row>
    <row r="5759" spans="4:4">
      <c r="D5759" s="110"/>
    </row>
    <row r="5760" spans="4:4">
      <c r="D5760" s="110"/>
    </row>
    <row r="5761" spans="4:4">
      <c r="D5761" s="110"/>
    </row>
    <row r="5762" spans="4:4">
      <c r="D5762" s="110"/>
    </row>
    <row r="5763" spans="4:4">
      <c r="D5763" s="110"/>
    </row>
    <row r="5764" spans="4:4">
      <c r="D5764" s="110"/>
    </row>
    <row r="5765" spans="4:4">
      <c r="D5765" s="110"/>
    </row>
    <row r="5766" spans="4:4">
      <c r="D5766" s="110"/>
    </row>
    <row r="5767" spans="4:4">
      <c r="D5767" s="110"/>
    </row>
    <row r="5768" spans="4:4">
      <c r="D5768" s="110"/>
    </row>
    <row r="5769" spans="4:4">
      <c r="D5769" s="110"/>
    </row>
    <row r="5770" spans="4:4">
      <c r="D5770" s="110"/>
    </row>
    <row r="5771" spans="4:4">
      <c r="D5771" s="110"/>
    </row>
    <row r="5772" spans="4:4">
      <c r="D5772" s="110"/>
    </row>
    <row r="5773" spans="4:4">
      <c r="D5773" s="110"/>
    </row>
    <row r="5774" spans="4:4">
      <c r="D5774" s="110"/>
    </row>
    <row r="5775" spans="4:4">
      <c r="D5775" s="110"/>
    </row>
    <row r="5776" spans="4:4">
      <c r="D5776" s="110"/>
    </row>
    <row r="5777" spans="4:4">
      <c r="D5777" s="110"/>
    </row>
    <row r="5778" spans="4:4">
      <c r="D5778" s="110"/>
    </row>
    <row r="5779" spans="4:4">
      <c r="D5779" s="110"/>
    </row>
    <row r="5780" spans="4:4">
      <c r="D5780" s="110"/>
    </row>
    <row r="5781" spans="4:4">
      <c r="D5781" s="110"/>
    </row>
    <row r="5782" spans="4:4">
      <c r="D5782" s="110"/>
    </row>
    <row r="5783" spans="4:4">
      <c r="D5783" s="110"/>
    </row>
    <row r="5784" spans="4:4">
      <c r="D5784" s="110"/>
    </row>
    <row r="5785" spans="4:4">
      <c r="D5785" s="110"/>
    </row>
    <row r="5786" spans="4:4">
      <c r="D5786" s="110"/>
    </row>
    <row r="5787" spans="4:4">
      <c r="D5787" s="110"/>
    </row>
    <row r="5788" spans="4:4">
      <c r="D5788" s="110"/>
    </row>
    <row r="5789" spans="4:4">
      <c r="D5789" s="110"/>
    </row>
    <row r="5790" spans="4:4">
      <c r="D5790" s="110"/>
    </row>
    <row r="5791" spans="4:4">
      <c r="D5791" s="110"/>
    </row>
    <row r="5792" spans="4:4">
      <c r="D5792" s="110"/>
    </row>
    <row r="5793" spans="4:4">
      <c r="D5793" s="110"/>
    </row>
    <row r="5794" spans="4:4">
      <c r="D5794" s="110"/>
    </row>
    <row r="5795" spans="4:4">
      <c r="D5795" s="110"/>
    </row>
    <row r="5796" spans="4:4">
      <c r="D5796" s="110"/>
    </row>
    <row r="5797" spans="4:4">
      <c r="D5797" s="110"/>
    </row>
    <row r="5798" spans="4:4">
      <c r="D5798" s="110"/>
    </row>
    <row r="5799" spans="4:4">
      <c r="D5799" s="110"/>
    </row>
    <row r="5800" spans="4:4">
      <c r="D5800" s="110"/>
    </row>
    <row r="5801" spans="4:4">
      <c r="D5801" s="110"/>
    </row>
    <row r="5802" spans="4:4">
      <c r="D5802" s="110"/>
    </row>
    <row r="5803" spans="4:4">
      <c r="D5803" s="110"/>
    </row>
    <row r="5804" spans="4:4">
      <c r="D5804" s="110"/>
    </row>
    <row r="5805" spans="4:4">
      <c r="D5805" s="110"/>
    </row>
    <row r="5806" spans="4:4">
      <c r="D5806" s="110"/>
    </row>
    <row r="5807" spans="4:4">
      <c r="D5807" s="110"/>
    </row>
    <row r="5808" spans="4:4">
      <c r="D5808" s="110"/>
    </row>
    <row r="5809" spans="4:4">
      <c r="D5809" s="110"/>
    </row>
    <row r="5810" spans="4:4">
      <c r="D5810" s="110"/>
    </row>
    <row r="5811" spans="4:4">
      <c r="D5811" s="110"/>
    </row>
    <row r="5812" spans="4:4">
      <c r="D5812" s="110"/>
    </row>
    <row r="5813" spans="4:4">
      <c r="D5813" s="110"/>
    </row>
    <row r="5814" spans="4:4">
      <c r="D5814" s="110"/>
    </row>
    <row r="5815" spans="4:4">
      <c r="D5815" s="110"/>
    </row>
    <row r="5816" spans="4:4">
      <c r="D5816" s="110"/>
    </row>
    <row r="5817" spans="4:4">
      <c r="D5817" s="110"/>
    </row>
    <row r="5818" spans="4:4">
      <c r="D5818" s="110"/>
    </row>
    <row r="5819" spans="4:4">
      <c r="D5819" s="110"/>
    </row>
    <row r="5820" spans="4:4">
      <c r="D5820" s="110"/>
    </row>
    <row r="5821" spans="4:4">
      <c r="D5821" s="110"/>
    </row>
    <row r="5822" spans="4:4">
      <c r="D5822" s="110"/>
    </row>
    <row r="5823" spans="4:4">
      <c r="D5823" s="110"/>
    </row>
    <row r="5824" spans="4:4">
      <c r="D5824" s="110"/>
    </row>
    <row r="5825" spans="4:4">
      <c r="D5825" s="110"/>
    </row>
    <row r="5826" spans="4:4">
      <c r="D5826" s="110"/>
    </row>
    <row r="5827" spans="4:4">
      <c r="D5827" s="110"/>
    </row>
    <row r="5828" spans="4:4">
      <c r="D5828" s="110"/>
    </row>
    <row r="5829" spans="4:4">
      <c r="D5829" s="110"/>
    </row>
    <row r="5830" spans="4:4">
      <c r="D5830" s="110"/>
    </row>
    <row r="5831" spans="4:4">
      <c r="D5831" s="110"/>
    </row>
    <row r="5832" spans="4:4">
      <c r="D5832" s="110"/>
    </row>
    <row r="5833" spans="4:4">
      <c r="D5833" s="110"/>
    </row>
    <row r="5834" spans="4:4">
      <c r="D5834" s="110"/>
    </row>
    <row r="5835" spans="4:4">
      <c r="D5835" s="110"/>
    </row>
    <row r="5836" spans="4:4">
      <c r="D5836" s="110"/>
    </row>
    <row r="5837" spans="4:4">
      <c r="D5837" s="110"/>
    </row>
    <row r="5838" spans="4:4">
      <c r="D5838" s="110"/>
    </row>
    <row r="5839" spans="4:4">
      <c r="D5839" s="110"/>
    </row>
    <row r="5840" spans="4:4">
      <c r="D5840" s="110"/>
    </row>
    <row r="5841" spans="4:4">
      <c r="D5841" s="110"/>
    </row>
    <row r="5842" spans="4:4">
      <c r="D5842" s="110"/>
    </row>
    <row r="5843" spans="4:4">
      <c r="D5843" s="110"/>
    </row>
    <row r="5844" spans="4:4">
      <c r="D5844" s="110"/>
    </row>
    <row r="5845" spans="4:4">
      <c r="D5845" s="110"/>
    </row>
    <row r="5846" spans="4:4">
      <c r="D5846" s="110"/>
    </row>
    <row r="5847" spans="4:4">
      <c r="D5847" s="110"/>
    </row>
    <row r="5848" spans="4:4">
      <c r="D5848" s="110"/>
    </row>
    <row r="5849" spans="4:4">
      <c r="D5849" s="110"/>
    </row>
    <row r="5850" spans="4:4">
      <c r="D5850" s="110"/>
    </row>
    <row r="5851" spans="4:4">
      <c r="D5851" s="110"/>
    </row>
    <row r="5852" spans="4:4">
      <c r="D5852" s="110"/>
    </row>
    <row r="5853" spans="4:4">
      <c r="D5853" s="110"/>
    </row>
    <row r="5854" spans="4:4">
      <c r="D5854" s="110"/>
    </row>
    <row r="5855" spans="4:4">
      <c r="D5855" s="110"/>
    </row>
    <row r="5856" spans="4:4">
      <c r="D5856" s="110"/>
    </row>
    <row r="5857" spans="4:4">
      <c r="D5857" s="110"/>
    </row>
    <row r="5858" spans="4:4">
      <c r="D5858" s="110"/>
    </row>
    <row r="5859" spans="4:4">
      <c r="D5859" s="110"/>
    </row>
    <row r="5860" spans="4:4">
      <c r="D5860" s="110"/>
    </row>
    <row r="5861" spans="4:4">
      <c r="D5861" s="110"/>
    </row>
    <row r="5862" spans="4:4">
      <c r="D5862" s="110"/>
    </row>
    <row r="5863" spans="4:4">
      <c r="D5863" s="110"/>
    </row>
    <row r="5864" spans="4:4">
      <c r="D5864" s="110"/>
    </row>
    <row r="5865" spans="4:4">
      <c r="D5865" s="110"/>
    </row>
    <row r="5866" spans="4:4">
      <c r="D5866" s="110"/>
    </row>
    <row r="5867" spans="4:4">
      <c r="D5867" s="110"/>
    </row>
    <row r="5868" spans="4:4">
      <c r="D5868" s="110"/>
    </row>
    <row r="5869" spans="4:4">
      <c r="D5869" s="110"/>
    </row>
    <row r="5870" spans="4:4">
      <c r="D5870" s="110"/>
    </row>
    <row r="5871" spans="4:4">
      <c r="D5871" s="110"/>
    </row>
    <row r="5872" spans="4:4">
      <c r="D5872" s="110"/>
    </row>
    <row r="5873" spans="4:4">
      <c r="D5873" s="110"/>
    </row>
    <row r="5874" spans="4:4">
      <c r="D5874" s="110"/>
    </row>
    <row r="5875" spans="4:4">
      <c r="D5875" s="110"/>
    </row>
    <row r="5876" spans="4:4">
      <c r="D5876" s="110"/>
    </row>
    <row r="5877" spans="4:4">
      <c r="D5877" s="110"/>
    </row>
    <row r="5878" spans="4:4">
      <c r="D5878" s="110"/>
    </row>
    <row r="5879" spans="4:4">
      <c r="D5879" s="110"/>
    </row>
    <row r="5880" spans="4:4">
      <c r="D5880" s="110"/>
    </row>
    <row r="5881" spans="4:4">
      <c r="D5881" s="110"/>
    </row>
    <row r="5882" spans="4:4">
      <c r="D5882" s="110"/>
    </row>
    <row r="5883" spans="4:4">
      <c r="D5883" s="110"/>
    </row>
    <row r="5884" spans="4:4">
      <c r="D5884" s="110"/>
    </row>
    <row r="5885" spans="4:4">
      <c r="D5885" s="110"/>
    </row>
    <row r="5886" spans="4:4">
      <c r="D5886" s="110"/>
    </row>
    <row r="5887" spans="4:4">
      <c r="D5887" s="110"/>
    </row>
    <row r="5888" spans="4:4">
      <c r="D5888" s="110"/>
    </row>
    <row r="5889" spans="4:4">
      <c r="D5889" s="110"/>
    </row>
    <row r="5890" spans="4:4">
      <c r="D5890" s="110"/>
    </row>
    <row r="5891" spans="4:4">
      <c r="D5891" s="110"/>
    </row>
    <row r="5892" spans="4:4">
      <c r="D5892" s="110"/>
    </row>
    <row r="5893" spans="4:4">
      <c r="D5893" s="110"/>
    </row>
    <row r="5894" spans="4:4">
      <c r="D5894" s="110"/>
    </row>
    <row r="5895" spans="4:4">
      <c r="D5895" s="110"/>
    </row>
    <row r="5896" spans="4:4">
      <c r="D5896" s="110"/>
    </row>
    <row r="5897" spans="4:4">
      <c r="D5897" s="110"/>
    </row>
    <row r="5898" spans="4:4">
      <c r="D5898" s="110"/>
    </row>
    <row r="5899" spans="4:4">
      <c r="D5899" s="110"/>
    </row>
    <row r="5900" spans="4:4">
      <c r="D5900" s="110"/>
    </row>
    <row r="5901" spans="4:4">
      <c r="D5901" s="110"/>
    </row>
    <row r="5902" spans="4:4">
      <c r="D5902" s="110"/>
    </row>
    <row r="5903" spans="4:4">
      <c r="D5903" s="110"/>
    </row>
    <row r="5904" spans="4:4">
      <c r="D5904" s="110"/>
    </row>
    <row r="5905" spans="4:4">
      <c r="D5905" s="110"/>
    </row>
    <row r="5906" spans="4:4">
      <c r="D5906" s="110"/>
    </row>
    <row r="5907" spans="4:4">
      <c r="D5907" s="110"/>
    </row>
    <row r="5908" spans="4:4">
      <c r="D5908" s="110"/>
    </row>
    <row r="5909" spans="4:4">
      <c r="D5909" s="110"/>
    </row>
    <row r="5910" spans="4:4">
      <c r="D5910" s="110"/>
    </row>
    <row r="5911" spans="4:4">
      <c r="D5911" s="110"/>
    </row>
    <row r="5912" spans="4:4">
      <c r="D5912" s="110"/>
    </row>
    <row r="5913" spans="4:4">
      <c r="D5913" s="110"/>
    </row>
    <row r="5914" spans="4:4">
      <c r="D5914" s="110"/>
    </row>
    <row r="5915" spans="4:4">
      <c r="D5915" s="110"/>
    </row>
    <row r="5916" spans="4:4">
      <c r="D5916" s="110"/>
    </row>
    <row r="5917" spans="4:4">
      <c r="D5917" s="110"/>
    </row>
    <row r="5918" spans="4:4">
      <c r="D5918" s="110"/>
    </row>
    <row r="5919" spans="4:4">
      <c r="D5919" s="110"/>
    </row>
    <row r="5920" spans="4:4">
      <c r="D5920" s="110"/>
    </row>
    <row r="5921" spans="4:4">
      <c r="D5921" s="110"/>
    </row>
    <row r="5922" spans="4:4">
      <c r="D5922" s="110"/>
    </row>
    <row r="5923" spans="4:4">
      <c r="D5923" s="110"/>
    </row>
    <row r="5924" spans="4:4">
      <c r="D5924" s="110"/>
    </row>
    <row r="5925" spans="4:4">
      <c r="D5925" s="110"/>
    </row>
    <row r="5926" spans="4:4">
      <c r="D5926" s="110"/>
    </row>
    <row r="5927" spans="4:4">
      <c r="D5927" s="110"/>
    </row>
    <row r="5928" spans="4:4">
      <c r="D5928" s="110"/>
    </row>
    <row r="5929" spans="4:4">
      <c r="D5929" s="110"/>
    </row>
    <row r="5930" spans="4:4">
      <c r="D5930" s="110"/>
    </row>
    <row r="5931" spans="4:4">
      <c r="D5931" s="110"/>
    </row>
    <row r="5932" spans="4:4">
      <c r="D5932" s="110"/>
    </row>
    <row r="5933" spans="4:4">
      <c r="D5933" s="110"/>
    </row>
    <row r="5934" spans="4:4">
      <c r="D5934" s="110"/>
    </row>
    <row r="5935" spans="4:4">
      <c r="D5935" s="110"/>
    </row>
    <row r="5936" spans="4:4">
      <c r="D5936" s="110"/>
    </row>
    <row r="5937" spans="4:4">
      <c r="D5937" s="110"/>
    </row>
    <row r="5938" spans="4:4">
      <c r="D5938" s="110"/>
    </row>
    <row r="5939" spans="4:4">
      <c r="D5939" s="110"/>
    </row>
    <row r="5940" spans="4:4">
      <c r="D5940" s="110"/>
    </row>
    <row r="5941" spans="4:4">
      <c r="D5941" s="110"/>
    </row>
    <row r="5942" spans="4:4">
      <c r="D5942" s="110"/>
    </row>
    <row r="5943" spans="4:4">
      <c r="D5943" s="110"/>
    </row>
    <row r="5944" spans="4:4">
      <c r="D5944" s="110"/>
    </row>
    <row r="5945" spans="4:4">
      <c r="D5945" s="110"/>
    </row>
    <row r="5946" spans="4:4">
      <c r="D5946" s="110"/>
    </row>
    <row r="5947" spans="4:4">
      <c r="D5947" s="110"/>
    </row>
    <row r="5948" spans="4:4">
      <c r="D5948" s="110"/>
    </row>
    <row r="5949" spans="4:4">
      <c r="D5949" s="110"/>
    </row>
    <row r="5950" spans="4:4">
      <c r="D5950" s="110"/>
    </row>
    <row r="5951" spans="4:4">
      <c r="D5951" s="110"/>
    </row>
    <row r="5952" spans="4:4">
      <c r="D5952" s="110"/>
    </row>
    <row r="5953" spans="4:4">
      <c r="D5953" s="110"/>
    </row>
    <row r="5954" spans="4:4">
      <c r="D5954" s="110"/>
    </row>
    <row r="5955" spans="4:4">
      <c r="D5955" s="110"/>
    </row>
    <row r="5956" spans="4:4">
      <c r="D5956" s="110"/>
    </row>
    <row r="5957" spans="4:4">
      <c r="D5957" s="110"/>
    </row>
    <row r="5958" spans="4:4">
      <c r="D5958" s="110"/>
    </row>
    <row r="5959" spans="4:4">
      <c r="D5959" s="110"/>
    </row>
    <row r="5960" spans="4:4">
      <c r="D5960" s="110"/>
    </row>
    <row r="5961" spans="4:4">
      <c r="D5961" s="110"/>
    </row>
    <row r="5962" spans="4:4">
      <c r="D5962" s="110"/>
    </row>
    <row r="5963" spans="4:4">
      <c r="D5963" s="110"/>
    </row>
    <row r="5964" spans="4:4">
      <c r="D5964" s="110"/>
    </row>
    <row r="5965" spans="4:4">
      <c r="D5965" s="110"/>
    </row>
    <row r="5966" spans="4:4">
      <c r="D5966" s="110"/>
    </row>
    <row r="5967" spans="4:4">
      <c r="D5967" s="110"/>
    </row>
    <row r="5968" spans="4:4">
      <c r="D5968" s="110"/>
    </row>
    <row r="5969" spans="4:4">
      <c r="D5969" s="110"/>
    </row>
    <row r="5970" spans="4:4">
      <c r="D5970" s="110"/>
    </row>
    <row r="5971" spans="4:4">
      <c r="D5971" s="110"/>
    </row>
    <row r="5972" spans="4:4">
      <c r="D5972" s="110"/>
    </row>
    <row r="5973" spans="4:4">
      <c r="D5973" s="110"/>
    </row>
    <row r="5974" spans="4:4">
      <c r="D5974" s="110"/>
    </row>
    <row r="5975" spans="4:4">
      <c r="D5975" s="110"/>
    </row>
    <row r="5976" spans="4:4">
      <c r="D5976" s="110"/>
    </row>
    <row r="5977" spans="4:4">
      <c r="D5977" s="110"/>
    </row>
    <row r="5978" spans="4:4">
      <c r="D5978" s="110"/>
    </row>
    <row r="5979" spans="4:4">
      <c r="D5979" s="110"/>
    </row>
    <row r="5980" spans="4:4">
      <c r="D5980" s="110"/>
    </row>
    <row r="5981" spans="4:4">
      <c r="D5981" s="110"/>
    </row>
    <row r="5982" spans="4:4">
      <c r="D5982" s="110"/>
    </row>
    <row r="5983" spans="4:4">
      <c r="D5983" s="110"/>
    </row>
    <row r="5984" spans="4:4">
      <c r="D5984" s="110"/>
    </row>
    <row r="5985" spans="4:4">
      <c r="D5985" s="110"/>
    </row>
    <row r="5986" spans="4:4">
      <c r="D5986" s="110"/>
    </row>
    <row r="5987" spans="4:4">
      <c r="D5987" s="110"/>
    </row>
    <row r="5988" spans="4:4">
      <c r="D5988" s="110"/>
    </row>
    <row r="5989" spans="4:4">
      <c r="D5989" s="110"/>
    </row>
    <row r="5990" spans="4:4">
      <c r="D5990" s="110"/>
    </row>
    <row r="5991" spans="4:4">
      <c r="D5991" s="110"/>
    </row>
    <row r="5992" spans="4:4">
      <c r="D5992" s="110"/>
    </row>
    <row r="5993" spans="4:4">
      <c r="D5993" s="110"/>
    </row>
    <row r="5994" spans="4:4">
      <c r="D5994" s="110"/>
    </row>
    <row r="5995" spans="4:4">
      <c r="D5995" s="110"/>
    </row>
    <row r="5996" spans="4:4">
      <c r="D5996" s="110"/>
    </row>
    <row r="5997" spans="4:4">
      <c r="D5997" s="110"/>
    </row>
    <row r="5998" spans="4:4">
      <c r="D5998" s="110"/>
    </row>
    <row r="5999" spans="4:4">
      <c r="D5999" s="110"/>
    </row>
    <row r="6000" spans="4:4">
      <c r="D6000" s="110"/>
    </row>
    <row r="6001" spans="4:4">
      <c r="D6001" s="110"/>
    </row>
    <row r="6002" spans="4:4">
      <c r="D6002" s="110"/>
    </row>
    <row r="6003" spans="4:4">
      <c r="D6003" s="110"/>
    </row>
    <row r="6004" spans="4:4">
      <c r="D6004" s="110"/>
    </row>
    <row r="6005" spans="4:4">
      <c r="D6005" s="110"/>
    </row>
    <row r="6006" spans="4:4">
      <c r="D6006" s="110"/>
    </row>
    <row r="6007" spans="4:4">
      <c r="D6007" s="110"/>
    </row>
    <row r="6008" spans="4:4">
      <c r="D6008" s="110"/>
    </row>
    <row r="6009" spans="4:4">
      <c r="D6009" s="110"/>
    </row>
    <row r="6010" spans="4:4">
      <c r="D6010" s="110"/>
    </row>
    <row r="6011" spans="4:4">
      <c r="D6011" s="110"/>
    </row>
    <row r="6012" spans="4:4">
      <c r="D6012" s="110"/>
    </row>
    <row r="6013" spans="4:4">
      <c r="D6013" s="110"/>
    </row>
    <row r="6014" spans="4:4">
      <c r="D6014" s="110"/>
    </row>
    <row r="6015" spans="4:4">
      <c r="D6015" s="110"/>
    </row>
    <row r="6016" spans="4:4">
      <c r="D6016" s="110"/>
    </row>
    <row r="6017" spans="4:4">
      <c r="D6017" s="110"/>
    </row>
    <row r="6018" spans="4:4">
      <c r="D6018" s="110"/>
    </row>
    <row r="6019" spans="4:4">
      <c r="D6019" s="110"/>
    </row>
    <row r="6020" spans="4:4">
      <c r="D6020" s="110"/>
    </row>
    <row r="6021" spans="4:4">
      <c r="D6021" s="110"/>
    </row>
    <row r="6022" spans="4:4">
      <c r="D6022" s="110"/>
    </row>
    <row r="6023" spans="4:4">
      <c r="D6023" s="110"/>
    </row>
    <row r="6024" spans="4:4">
      <c r="D6024" s="110"/>
    </row>
    <row r="6025" spans="4:4">
      <c r="D6025" s="110"/>
    </row>
    <row r="6026" spans="4:4">
      <c r="D6026" s="110"/>
    </row>
    <row r="6027" spans="4:4">
      <c r="D6027" s="110"/>
    </row>
    <row r="6028" spans="4:4">
      <c r="D6028" s="110"/>
    </row>
    <row r="6029" spans="4:4">
      <c r="D6029" s="110"/>
    </row>
    <row r="6030" spans="4:4">
      <c r="D6030" s="110"/>
    </row>
    <row r="6031" spans="4:4">
      <c r="D6031" s="110"/>
    </row>
    <row r="6032" spans="4:4">
      <c r="D6032" s="110"/>
    </row>
    <row r="6033" spans="4:4">
      <c r="D6033" s="110"/>
    </row>
    <row r="6034" spans="4:4">
      <c r="D6034" s="110"/>
    </row>
    <row r="6035" spans="4:4">
      <c r="D6035" s="110"/>
    </row>
    <row r="6036" spans="4:4">
      <c r="D6036" s="110"/>
    </row>
    <row r="6037" spans="4:4">
      <c r="D6037" s="110"/>
    </row>
    <row r="6038" spans="4:4">
      <c r="D6038" s="110"/>
    </row>
    <row r="6039" spans="4:4">
      <c r="D6039" s="110"/>
    </row>
    <row r="6040" spans="4:4">
      <c r="D6040" s="110"/>
    </row>
    <row r="6041" spans="4:4">
      <c r="D6041" s="110"/>
    </row>
    <row r="6042" spans="4:4">
      <c r="D6042" s="110"/>
    </row>
    <row r="6043" spans="4:4">
      <c r="D6043" s="110"/>
    </row>
    <row r="6044" spans="4:4">
      <c r="D6044" s="110"/>
    </row>
    <row r="6045" spans="4:4">
      <c r="D6045" s="110"/>
    </row>
    <row r="6046" spans="4:4">
      <c r="D6046" s="110"/>
    </row>
    <row r="6047" spans="4:4">
      <c r="D6047" s="110"/>
    </row>
    <row r="6048" spans="4:4">
      <c r="D6048" s="110"/>
    </row>
    <row r="6049" spans="4:4">
      <c r="D6049" s="110"/>
    </row>
    <row r="6050" spans="4:4">
      <c r="D6050" s="110"/>
    </row>
    <row r="6051" spans="4:4">
      <c r="D6051" s="110"/>
    </row>
    <row r="6052" spans="4:4">
      <c r="D6052" s="110"/>
    </row>
    <row r="6053" spans="4:4">
      <c r="D6053" s="110"/>
    </row>
    <row r="6054" spans="4:4">
      <c r="D6054" s="110"/>
    </row>
    <row r="6055" spans="4:4">
      <c r="D6055" s="110"/>
    </row>
    <row r="6056" spans="4:4">
      <c r="D6056" s="110"/>
    </row>
    <row r="6057" spans="4:4">
      <c r="D6057" s="110"/>
    </row>
    <row r="6058" spans="4:4">
      <c r="D6058" s="110"/>
    </row>
    <row r="6059" spans="4:4">
      <c r="D6059" s="110"/>
    </row>
    <row r="6060" spans="4:4">
      <c r="D6060" s="110"/>
    </row>
    <row r="6061" spans="4:4">
      <c r="D6061" s="110"/>
    </row>
    <row r="6062" spans="4:4">
      <c r="D6062" s="110"/>
    </row>
    <row r="6063" spans="4:4">
      <c r="D6063" s="110"/>
    </row>
    <row r="6064" spans="4:4">
      <c r="D6064" s="110"/>
    </row>
    <row r="6065" spans="4:4">
      <c r="D6065" s="110"/>
    </row>
    <row r="6066" spans="4:4">
      <c r="D6066" s="110"/>
    </row>
    <row r="6067" spans="4:4">
      <c r="D6067" s="110"/>
    </row>
    <row r="6068" spans="4:4">
      <c r="D6068" s="110"/>
    </row>
    <row r="6069" spans="4:4">
      <c r="D6069" s="110"/>
    </row>
    <row r="6070" spans="4:4">
      <c r="D6070" s="110"/>
    </row>
    <row r="6071" spans="4:4">
      <c r="D6071" s="110"/>
    </row>
    <row r="6072" spans="4:4">
      <c r="D6072" s="110"/>
    </row>
    <row r="6073" spans="4:4">
      <c r="D6073" s="110"/>
    </row>
    <row r="6074" spans="4:4">
      <c r="D6074" s="110"/>
    </row>
    <row r="6075" spans="4:4">
      <c r="D6075" s="110"/>
    </row>
    <row r="6076" spans="4:4">
      <c r="D6076" s="110"/>
    </row>
    <row r="6077" spans="4:4">
      <c r="D6077" s="110"/>
    </row>
    <row r="6078" spans="4:4">
      <c r="D6078" s="110"/>
    </row>
    <row r="6079" spans="4:4">
      <c r="D6079" s="110"/>
    </row>
    <row r="6080" spans="4:4">
      <c r="D6080" s="110"/>
    </row>
    <row r="6081" spans="4:4">
      <c r="D6081" s="110"/>
    </row>
    <row r="6082" spans="4:4">
      <c r="D6082" s="110"/>
    </row>
    <row r="6083" spans="4:4">
      <c r="D6083" s="110"/>
    </row>
    <row r="6084" spans="4:4">
      <c r="D6084" s="110"/>
    </row>
    <row r="6085" spans="4:4">
      <c r="D6085" s="110"/>
    </row>
    <row r="6086" spans="4:4">
      <c r="D6086" s="110"/>
    </row>
    <row r="6087" spans="4:4">
      <c r="D6087" s="110"/>
    </row>
    <row r="6088" spans="4:4">
      <c r="D6088" s="110"/>
    </row>
    <row r="6089" spans="4:4">
      <c r="D6089" s="110"/>
    </row>
    <row r="6090" spans="4:4">
      <c r="D6090" s="110"/>
    </row>
    <row r="6091" spans="4:4">
      <c r="D6091" s="110"/>
    </row>
    <row r="6092" spans="4:4">
      <c r="D6092" s="110"/>
    </row>
    <row r="6093" spans="4:4">
      <c r="D6093" s="110"/>
    </row>
    <row r="6094" spans="4:4">
      <c r="D6094" s="110"/>
    </row>
    <row r="6095" spans="4:4">
      <c r="D6095" s="110"/>
    </row>
    <row r="6096" spans="4:4">
      <c r="D6096" s="110"/>
    </row>
    <row r="6097" spans="4:4">
      <c r="D6097" s="110"/>
    </row>
    <row r="6098" spans="4:4">
      <c r="D6098" s="110"/>
    </row>
    <row r="6099" spans="4:4">
      <c r="D6099" s="110"/>
    </row>
    <row r="6100" spans="4:4">
      <c r="D6100" s="110"/>
    </row>
    <row r="6101" spans="4:4">
      <c r="D6101" s="110"/>
    </row>
    <row r="6102" spans="4:4">
      <c r="D6102" s="110"/>
    </row>
    <row r="6103" spans="4:4">
      <c r="D6103" s="110"/>
    </row>
    <row r="6104" spans="4:4">
      <c r="D6104" s="110"/>
    </row>
    <row r="6105" spans="4:4">
      <c r="D6105" s="110"/>
    </row>
    <row r="6106" spans="4:4">
      <c r="D6106" s="110"/>
    </row>
    <row r="6107" spans="4:4">
      <c r="D6107" s="110"/>
    </row>
    <row r="6108" spans="4:4">
      <c r="D6108" s="110"/>
    </row>
    <row r="6109" spans="4:4">
      <c r="D6109" s="110"/>
    </row>
    <row r="6110" spans="4:4">
      <c r="D6110" s="110"/>
    </row>
    <row r="6111" spans="4:4">
      <c r="D6111" s="110"/>
    </row>
    <row r="6112" spans="4:4">
      <c r="D6112" s="110"/>
    </row>
    <row r="6113" spans="4:4">
      <c r="D6113" s="110"/>
    </row>
    <row r="6114" spans="4:4">
      <c r="D6114" s="110"/>
    </row>
    <row r="6115" spans="4:4">
      <c r="D6115" s="110"/>
    </row>
    <row r="6116" spans="4:4">
      <c r="D6116" s="110"/>
    </row>
    <row r="6117" spans="4:4">
      <c r="D6117" s="110"/>
    </row>
    <row r="6118" spans="4:4">
      <c r="D6118" s="110"/>
    </row>
    <row r="6119" spans="4:4">
      <c r="D6119" s="110"/>
    </row>
    <row r="6120" spans="4:4">
      <c r="D6120" s="110"/>
    </row>
    <row r="6121" spans="4:4">
      <c r="D6121" s="110"/>
    </row>
    <row r="6122" spans="4:4">
      <c r="D6122" s="110"/>
    </row>
    <row r="6123" spans="4:4">
      <c r="D6123" s="110"/>
    </row>
    <row r="6124" spans="4:4">
      <c r="D6124" s="110"/>
    </row>
    <row r="6125" spans="4:4">
      <c r="D6125" s="110"/>
    </row>
    <row r="6126" spans="4:4">
      <c r="D6126" s="110"/>
    </row>
    <row r="6127" spans="4:4">
      <c r="D6127" s="110"/>
    </row>
    <row r="6128" spans="4:4">
      <c r="D6128" s="110"/>
    </row>
    <row r="6129" spans="4:4">
      <c r="D6129" s="110"/>
    </row>
    <row r="6130" spans="4:4">
      <c r="D6130" s="110"/>
    </row>
    <row r="6131" spans="4:4">
      <c r="D6131" s="110"/>
    </row>
    <row r="6132" spans="4:4">
      <c r="D6132" s="110"/>
    </row>
    <row r="6133" spans="4:4">
      <c r="D6133" s="110"/>
    </row>
    <row r="6134" spans="4:4">
      <c r="D6134" s="110"/>
    </row>
    <row r="6135" spans="4:4">
      <c r="D6135" s="110"/>
    </row>
    <row r="6136" spans="4:4">
      <c r="D6136" s="110"/>
    </row>
    <row r="6137" spans="4:4">
      <c r="D6137" s="110"/>
    </row>
    <row r="6138" spans="4:4">
      <c r="D6138" s="110"/>
    </row>
    <row r="6139" spans="4:4">
      <c r="D6139" s="110"/>
    </row>
    <row r="6140" spans="4:4">
      <c r="D6140" s="110"/>
    </row>
    <row r="6141" spans="4:4">
      <c r="D6141" s="110"/>
    </row>
    <row r="6142" spans="4:4">
      <c r="D6142" s="110"/>
    </row>
    <row r="6143" spans="4:4">
      <c r="D6143" s="110"/>
    </row>
    <row r="6144" spans="4:4">
      <c r="D6144" s="110"/>
    </row>
    <row r="6145" spans="4:4">
      <c r="D6145" s="110"/>
    </row>
    <row r="6146" spans="4:4">
      <c r="D6146" s="110"/>
    </row>
    <row r="6147" spans="4:4">
      <c r="D6147" s="110"/>
    </row>
    <row r="6148" spans="4:4">
      <c r="D6148" s="110"/>
    </row>
    <row r="6149" spans="4:4">
      <c r="D6149" s="110"/>
    </row>
    <row r="6150" spans="4:4">
      <c r="D6150" s="110"/>
    </row>
    <row r="6151" spans="4:4">
      <c r="D6151" s="110"/>
    </row>
    <row r="6152" spans="4:4">
      <c r="D6152" s="110"/>
    </row>
    <row r="6153" spans="4:4">
      <c r="D6153" s="110"/>
    </row>
    <row r="6154" spans="4:4">
      <c r="D6154" s="110"/>
    </row>
    <row r="6155" spans="4:4">
      <c r="D6155" s="110"/>
    </row>
    <row r="6156" spans="4:4">
      <c r="D6156" s="110"/>
    </row>
    <row r="6157" spans="4:4">
      <c r="D6157" s="110"/>
    </row>
    <row r="6158" spans="4:4">
      <c r="D6158" s="110"/>
    </row>
    <row r="6159" spans="4:4">
      <c r="D6159" s="110"/>
    </row>
    <row r="6160" spans="4:4">
      <c r="D6160" s="110"/>
    </row>
    <row r="6161" spans="4:4">
      <c r="D6161" s="110"/>
    </row>
    <row r="6162" spans="4:4">
      <c r="D6162" s="110"/>
    </row>
    <row r="6163" spans="4:4">
      <c r="D6163" s="110"/>
    </row>
    <row r="6164" spans="4:4">
      <c r="D6164" s="110"/>
    </row>
    <row r="6165" spans="4:4">
      <c r="D6165" s="110"/>
    </row>
    <row r="6166" spans="4:4">
      <c r="D6166" s="110"/>
    </row>
    <row r="6167" spans="4:4">
      <c r="D6167" s="110"/>
    </row>
    <row r="6168" spans="4:4">
      <c r="D6168" s="110"/>
    </row>
    <row r="6169" spans="4:4">
      <c r="D6169" s="110"/>
    </row>
    <row r="6170" spans="4:4">
      <c r="D6170" s="110"/>
    </row>
    <row r="6171" spans="4:4">
      <c r="D6171" s="110"/>
    </row>
    <row r="6172" spans="4:4">
      <c r="D6172" s="110"/>
    </row>
    <row r="6173" spans="4:4">
      <c r="D6173" s="110"/>
    </row>
    <row r="6174" spans="4:4">
      <c r="D6174" s="110"/>
    </row>
    <row r="6175" spans="4:4">
      <c r="D6175" s="110"/>
    </row>
    <row r="6176" spans="4:4">
      <c r="D6176" s="110"/>
    </row>
    <row r="6177" spans="4:4">
      <c r="D6177" s="110"/>
    </row>
    <row r="6178" spans="4:4">
      <c r="D6178" s="110"/>
    </row>
    <row r="6179" spans="4:4">
      <c r="D6179" s="110"/>
    </row>
    <row r="6180" spans="4:4">
      <c r="D6180" s="110"/>
    </row>
    <row r="6181" spans="4:4">
      <c r="D6181" s="110"/>
    </row>
    <row r="6182" spans="4:4">
      <c r="D6182" s="110"/>
    </row>
    <row r="6183" spans="4:4">
      <c r="D6183" s="110"/>
    </row>
    <row r="6184" spans="4:4">
      <c r="D6184" s="110"/>
    </row>
    <row r="6185" spans="4:4">
      <c r="D6185" s="110"/>
    </row>
    <row r="6186" spans="4:4">
      <c r="D6186" s="110"/>
    </row>
    <row r="6187" spans="4:4">
      <c r="D6187" s="110"/>
    </row>
    <row r="6188" spans="4:4">
      <c r="D6188" s="110"/>
    </row>
    <row r="6189" spans="4:4">
      <c r="D6189" s="110"/>
    </row>
    <row r="6190" spans="4:4">
      <c r="D6190" s="110"/>
    </row>
    <row r="6191" spans="4:4">
      <c r="D6191" s="110"/>
    </row>
    <row r="6192" spans="4:4">
      <c r="D6192" s="110"/>
    </row>
    <row r="6193" spans="4:4">
      <c r="D6193" s="110"/>
    </row>
    <row r="6194" spans="4:4">
      <c r="D6194" s="110"/>
    </row>
    <row r="6195" spans="4:4">
      <c r="D6195" s="110"/>
    </row>
    <row r="6196" spans="4:4">
      <c r="D6196" s="110"/>
    </row>
    <row r="6197" spans="4:4">
      <c r="D6197" s="110"/>
    </row>
    <row r="6198" spans="4:4">
      <c r="D6198" s="110"/>
    </row>
    <row r="6199" spans="4:4">
      <c r="D6199" s="110"/>
    </row>
    <row r="6200" spans="4:4">
      <c r="D6200" s="110"/>
    </row>
    <row r="6201" spans="4:4">
      <c r="D6201" s="110"/>
    </row>
    <row r="6202" spans="4:4">
      <c r="D6202" s="110"/>
    </row>
    <row r="6203" spans="4:4">
      <c r="D6203" s="110"/>
    </row>
    <row r="6204" spans="4:4">
      <c r="D6204" s="110"/>
    </row>
    <row r="6205" spans="4:4">
      <c r="D6205" s="110"/>
    </row>
    <row r="6206" spans="4:4">
      <c r="D6206" s="110"/>
    </row>
    <row r="6207" spans="4:4">
      <c r="D6207" s="110"/>
    </row>
    <row r="6208" spans="4:4">
      <c r="D6208" s="110"/>
    </row>
    <row r="6209" spans="4:4">
      <c r="D6209" s="110"/>
    </row>
    <row r="6210" spans="4:4">
      <c r="D6210" s="110"/>
    </row>
    <row r="6211" spans="4:4">
      <c r="D6211" s="110"/>
    </row>
    <row r="6212" spans="4:4">
      <c r="D6212" s="110"/>
    </row>
    <row r="6213" spans="4:4">
      <c r="D6213" s="110"/>
    </row>
    <row r="6214" spans="4:4">
      <c r="D6214" s="110"/>
    </row>
    <row r="6215" spans="4:4">
      <c r="D6215" s="110"/>
    </row>
    <row r="6216" spans="4:4">
      <c r="D6216" s="110"/>
    </row>
    <row r="6217" spans="4:4">
      <c r="D6217" s="110"/>
    </row>
    <row r="6218" spans="4:4">
      <c r="D6218" s="110"/>
    </row>
    <row r="6219" spans="4:4">
      <c r="D6219" s="110"/>
    </row>
    <row r="6220" spans="4:4">
      <c r="D6220" s="110"/>
    </row>
    <row r="6221" spans="4:4">
      <c r="D6221" s="110"/>
    </row>
    <row r="6222" spans="4:4">
      <c r="D6222" s="110"/>
    </row>
    <row r="6223" spans="4:4">
      <c r="D6223" s="110"/>
    </row>
    <row r="6224" spans="4:4">
      <c r="D6224" s="110"/>
    </row>
    <row r="6225" spans="4:4">
      <c r="D6225" s="110"/>
    </row>
    <row r="6226" spans="4:4">
      <c r="D6226" s="110"/>
    </row>
    <row r="6227" spans="4:4">
      <c r="D6227" s="110"/>
    </row>
    <row r="6228" spans="4:4">
      <c r="D6228" s="110"/>
    </row>
    <row r="6229" spans="4:4">
      <c r="D6229" s="110"/>
    </row>
    <row r="6230" spans="4:4">
      <c r="D6230" s="110"/>
    </row>
    <row r="6231" spans="4:4">
      <c r="D6231" s="110"/>
    </row>
    <row r="6232" spans="4:4">
      <c r="D6232" s="110"/>
    </row>
    <row r="6233" spans="4:4">
      <c r="D6233" s="110"/>
    </row>
    <row r="6234" spans="4:4">
      <c r="D6234" s="110"/>
    </row>
    <row r="6235" spans="4:4">
      <c r="D6235" s="110"/>
    </row>
    <row r="6236" spans="4:4">
      <c r="D6236" s="110"/>
    </row>
    <row r="6237" spans="4:4">
      <c r="D6237" s="110"/>
    </row>
    <row r="6238" spans="4:4">
      <c r="D6238" s="110"/>
    </row>
    <row r="6239" spans="4:4">
      <c r="D6239" s="110"/>
    </row>
    <row r="6240" spans="4:4">
      <c r="D6240" s="110"/>
    </row>
    <row r="6241" spans="4:4">
      <c r="D6241" s="110"/>
    </row>
    <row r="6242" spans="4:4">
      <c r="D6242" s="110"/>
    </row>
    <row r="6243" spans="4:4">
      <c r="D6243" s="110"/>
    </row>
    <row r="6244" spans="4:4">
      <c r="D6244" s="110"/>
    </row>
    <row r="6245" spans="4:4">
      <c r="D6245" s="110"/>
    </row>
    <row r="6246" spans="4:4">
      <c r="D6246" s="110"/>
    </row>
    <row r="6247" spans="4:4">
      <c r="D6247" s="110"/>
    </row>
    <row r="6248" spans="4:4">
      <c r="D6248" s="110"/>
    </row>
    <row r="6249" spans="4:4">
      <c r="D6249" s="110"/>
    </row>
    <row r="6250" spans="4:4">
      <c r="D6250" s="110"/>
    </row>
    <row r="6251" spans="4:4">
      <c r="D6251" s="110"/>
    </row>
    <row r="6252" spans="4:4">
      <c r="D6252" s="110"/>
    </row>
    <row r="6253" spans="4:4">
      <c r="D6253" s="110"/>
    </row>
    <row r="6254" spans="4:4">
      <c r="D6254" s="110"/>
    </row>
    <row r="6255" spans="4:4">
      <c r="D6255" s="110"/>
    </row>
    <row r="6256" spans="4:4">
      <c r="D6256" s="110"/>
    </row>
    <row r="6257" spans="4:4">
      <c r="D6257" s="110"/>
    </row>
    <row r="6258" spans="4:4">
      <c r="D6258" s="110"/>
    </row>
    <row r="6259" spans="4:4">
      <c r="D6259" s="110"/>
    </row>
    <row r="6260" spans="4:4">
      <c r="D6260" s="110"/>
    </row>
    <row r="6261" spans="4:4">
      <c r="D6261" s="110"/>
    </row>
    <row r="6262" spans="4:4">
      <c r="D6262" s="110"/>
    </row>
    <row r="6263" spans="4:4">
      <c r="D6263" s="110"/>
    </row>
    <row r="6264" spans="4:4">
      <c r="D6264" s="110"/>
    </row>
    <row r="6265" spans="4:4">
      <c r="D6265" s="110"/>
    </row>
    <row r="6266" spans="4:4">
      <c r="D6266" s="110"/>
    </row>
    <row r="6267" spans="4:4">
      <c r="D6267" s="110"/>
    </row>
    <row r="6268" spans="4:4">
      <c r="D6268" s="110"/>
    </row>
    <row r="6269" spans="4:4">
      <c r="D6269" s="110"/>
    </row>
    <row r="6270" spans="4:4">
      <c r="D6270" s="110"/>
    </row>
    <row r="6271" spans="4:4">
      <c r="D6271" s="110"/>
    </row>
    <row r="6272" spans="4:4">
      <c r="D6272" s="110"/>
    </row>
    <row r="6273" spans="4:4">
      <c r="D6273" s="110"/>
    </row>
    <row r="6274" spans="4:4">
      <c r="D6274" s="110"/>
    </row>
    <row r="6275" spans="4:4">
      <c r="D6275" s="110"/>
    </row>
    <row r="6276" spans="4:4">
      <c r="D6276" s="110"/>
    </row>
    <row r="6277" spans="4:4">
      <c r="D6277" s="110"/>
    </row>
    <row r="6278" spans="4:4">
      <c r="D6278" s="110"/>
    </row>
    <row r="6279" spans="4:4">
      <c r="D6279" s="110"/>
    </row>
    <row r="6280" spans="4:4">
      <c r="D6280" s="110"/>
    </row>
    <row r="6281" spans="4:4">
      <c r="D6281" s="110"/>
    </row>
    <row r="6282" spans="4:4">
      <c r="D6282" s="110"/>
    </row>
    <row r="6283" spans="4:4">
      <c r="D6283" s="110"/>
    </row>
    <row r="6284" spans="4:4">
      <c r="D6284" s="110"/>
    </row>
    <row r="6285" spans="4:4">
      <c r="D6285" s="110"/>
    </row>
    <row r="6286" spans="4:4">
      <c r="D6286" s="110"/>
    </row>
    <row r="6287" spans="4:4">
      <c r="D6287" s="110"/>
    </row>
    <row r="6288" spans="4:4">
      <c r="D6288" s="110"/>
    </row>
    <row r="6289" spans="4:4">
      <c r="D6289" s="110"/>
    </row>
    <row r="6290" spans="4:4">
      <c r="D6290" s="110"/>
    </row>
    <row r="6291" spans="4:4">
      <c r="D6291" s="110"/>
    </row>
    <row r="6292" spans="4:4">
      <c r="D6292" s="110"/>
    </row>
    <row r="6293" spans="4:4">
      <c r="D6293" s="110"/>
    </row>
    <row r="6294" spans="4:4">
      <c r="D6294" s="110"/>
    </row>
    <row r="6295" spans="4:4">
      <c r="D6295" s="110"/>
    </row>
    <row r="6296" spans="4:4">
      <c r="D6296" s="110"/>
    </row>
    <row r="6297" spans="4:4">
      <c r="D6297" s="110"/>
    </row>
    <row r="6298" spans="4:4">
      <c r="D6298" s="110"/>
    </row>
    <row r="6299" spans="4:4">
      <c r="D6299" s="110"/>
    </row>
    <row r="6300" spans="4:4">
      <c r="D6300" s="110"/>
    </row>
    <row r="6301" spans="4:4">
      <c r="D6301" s="110"/>
    </row>
    <row r="6302" spans="4:4">
      <c r="D6302" s="110"/>
    </row>
    <row r="6303" spans="4:4">
      <c r="D6303" s="110"/>
    </row>
    <row r="6304" spans="4:4">
      <c r="D6304" s="110"/>
    </row>
    <row r="6305" spans="4:4">
      <c r="D6305" s="110"/>
    </row>
    <row r="6306" spans="4:4">
      <c r="D6306" s="110"/>
    </row>
    <row r="6307" spans="4:4">
      <c r="D6307" s="110"/>
    </row>
    <row r="6308" spans="4:4">
      <c r="D6308" s="110"/>
    </row>
    <row r="6309" spans="4:4">
      <c r="D6309" s="110"/>
    </row>
    <row r="6310" spans="4:4">
      <c r="D6310" s="110"/>
    </row>
    <row r="6311" spans="4:4">
      <c r="D6311" s="110"/>
    </row>
    <row r="6312" spans="4:4">
      <c r="D6312" s="110"/>
    </row>
    <row r="6313" spans="4:4">
      <c r="D6313" s="110"/>
    </row>
    <row r="6314" spans="4:4">
      <c r="D6314" s="110"/>
    </row>
    <row r="6315" spans="4:4">
      <c r="D6315" s="110"/>
    </row>
    <row r="6316" spans="4:4">
      <c r="D6316" s="110"/>
    </row>
    <row r="6317" spans="4:4">
      <c r="D6317" s="110"/>
    </row>
    <row r="6318" spans="4:4">
      <c r="D6318" s="110"/>
    </row>
    <row r="6319" spans="4:4">
      <c r="D6319" s="110"/>
    </row>
    <row r="6320" spans="4:4">
      <c r="D6320" s="110"/>
    </row>
    <row r="6321" spans="4:4">
      <c r="D6321" s="110"/>
    </row>
    <row r="6322" spans="4:4">
      <c r="D6322" s="110"/>
    </row>
    <row r="6323" spans="4:4">
      <c r="D6323" s="110"/>
    </row>
    <row r="6324" spans="4:4">
      <c r="D6324" s="110"/>
    </row>
    <row r="6325" spans="4:4">
      <c r="D6325" s="110"/>
    </row>
    <row r="6326" spans="4:4">
      <c r="D6326" s="110"/>
    </row>
    <row r="6327" spans="4:4">
      <c r="D6327" s="110"/>
    </row>
    <row r="6328" spans="4:4">
      <c r="D6328" s="110"/>
    </row>
    <row r="6329" spans="4:4">
      <c r="D6329" s="110"/>
    </row>
    <row r="6330" spans="4:4">
      <c r="D6330" s="110"/>
    </row>
    <row r="6331" spans="4:4">
      <c r="D6331" s="110"/>
    </row>
    <row r="6332" spans="4:4">
      <c r="D6332" s="110"/>
    </row>
    <row r="6333" spans="4:4">
      <c r="D6333" s="110"/>
    </row>
    <row r="6334" spans="4:4">
      <c r="D6334" s="110"/>
    </row>
    <row r="6335" spans="4:4">
      <c r="D6335" s="110"/>
    </row>
    <row r="6336" spans="4:4">
      <c r="D6336" s="110"/>
    </row>
    <row r="6337" spans="4:4">
      <c r="D6337" s="110"/>
    </row>
    <row r="6338" spans="4:4">
      <c r="D6338" s="110"/>
    </row>
    <row r="6339" spans="4:4">
      <c r="D6339" s="110"/>
    </row>
    <row r="6340" spans="4:4">
      <c r="D6340" s="110"/>
    </row>
    <row r="6341" spans="4:4">
      <c r="D6341" s="110"/>
    </row>
    <row r="6342" spans="4:4">
      <c r="D6342" s="110"/>
    </row>
    <row r="6343" spans="4:4">
      <c r="D6343" s="110"/>
    </row>
    <row r="6344" spans="4:4">
      <c r="D6344" s="110"/>
    </row>
    <row r="6345" spans="4:4">
      <c r="D6345" s="110"/>
    </row>
    <row r="6346" spans="4:4">
      <c r="D6346" s="110"/>
    </row>
    <row r="6347" spans="4:4">
      <c r="D6347" s="110"/>
    </row>
    <row r="6348" spans="4:4">
      <c r="D6348" s="110"/>
    </row>
    <row r="6349" spans="4:4">
      <c r="D6349" s="110"/>
    </row>
    <row r="6350" spans="4:4">
      <c r="D6350" s="110"/>
    </row>
    <row r="6351" spans="4:4">
      <c r="D6351" s="110"/>
    </row>
    <row r="6352" spans="4:4">
      <c r="D6352" s="110"/>
    </row>
    <row r="6353" spans="4:4">
      <c r="D6353" s="110"/>
    </row>
    <row r="6354" spans="4:4">
      <c r="D6354" s="110"/>
    </row>
    <row r="6355" spans="4:4">
      <c r="D6355" s="110"/>
    </row>
    <row r="6356" spans="4:4">
      <c r="D6356" s="110"/>
    </row>
    <row r="6357" spans="4:4">
      <c r="D6357" s="110"/>
    </row>
    <row r="6358" spans="4:4">
      <c r="D6358" s="110"/>
    </row>
    <row r="6359" spans="4:4">
      <c r="D6359" s="110"/>
    </row>
    <row r="6360" spans="4:4">
      <c r="D6360" s="110"/>
    </row>
    <row r="6361" spans="4:4">
      <c r="D6361" s="110"/>
    </row>
    <row r="6362" spans="4:4">
      <c r="D6362" s="110"/>
    </row>
    <row r="6363" spans="4:4">
      <c r="D6363" s="110"/>
    </row>
    <row r="6364" spans="4:4">
      <c r="D6364" s="110"/>
    </row>
    <row r="6365" spans="4:4">
      <c r="D6365" s="110"/>
    </row>
    <row r="6366" spans="4:4">
      <c r="D6366" s="110"/>
    </row>
    <row r="6367" spans="4:4">
      <c r="D6367" s="110"/>
    </row>
    <row r="6368" spans="4:4">
      <c r="D6368" s="110"/>
    </row>
    <row r="6369" spans="4:4">
      <c r="D6369" s="110"/>
    </row>
    <row r="6370" spans="4:4">
      <c r="D6370" s="110"/>
    </row>
    <row r="6371" spans="4:4">
      <c r="D6371" s="110"/>
    </row>
    <row r="6372" spans="4:4">
      <c r="D6372" s="110"/>
    </row>
    <row r="6373" spans="4:4">
      <c r="D6373" s="110"/>
    </row>
    <row r="6374" spans="4:4">
      <c r="D6374" s="110"/>
    </row>
    <row r="6375" spans="4:4">
      <c r="D6375" s="110"/>
    </row>
    <row r="6376" spans="4:4">
      <c r="D6376" s="110"/>
    </row>
    <row r="6377" spans="4:4">
      <c r="D6377" s="110"/>
    </row>
    <row r="6378" spans="4:4">
      <c r="D6378" s="110"/>
    </row>
    <row r="6379" spans="4:4">
      <c r="D6379" s="110"/>
    </row>
    <row r="6380" spans="4:4">
      <c r="D6380" s="110"/>
    </row>
    <row r="6381" spans="4:4">
      <c r="D6381" s="110"/>
    </row>
    <row r="6382" spans="4:4">
      <c r="D6382" s="110"/>
    </row>
    <row r="6383" spans="4:4">
      <c r="D6383" s="110"/>
    </row>
    <row r="6384" spans="4:4">
      <c r="D6384" s="110"/>
    </row>
    <row r="6385" spans="4:4">
      <c r="D6385" s="110"/>
    </row>
    <row r="6386" spans="4:4">
      <c r="D6386" s="110"/>
    </row>
    <row r="6387" spans="4:4">
      <c r="D6387" s="110"/>
    </row>
    <row r="6388" spans="4:4">
      <c r="D6388" s="110"/>
    </row>
    <row r="6389" spans="4:4">
      <c r="D6389" s="110"/>
    </row>
    <row r="6390" spans="4:4">
      <c r="D6390" s="110"/>
    </row>
    <row r="6391" spans="4:4">
      <c r="D6391" s="110"/>
    </row>
    <row r="6392" spans="4:4">
      <c r="D6392" s="110"/>
    </row>
    <row r="6393" spans="4:4">
      <c r="D6393" s="110"/>
    </row>
    <row r="6394" spans="4:4">
      <c r="D6394" s="110"/>
    </row>
    <row r="6395" spans="4:4">
      <c r="D6395" s="110"/>
    </row>
    <row r="6396" spans="4:4">
      <c r="D6396" s="110"/>
    </row>
    <row r="6397" spans="4:4">
      <c r="D6397" s="110"/>
    </row>
    <row r="6398" spans="4:4">
      <c r="D6398" s="110"/>
    </row>
    <row r="6399" spans="4:4">
      <c r="D6399" s="110"/>
    </row>
    <row r="6400" spans="4:4">
      <c r="D6400" s="110"/>
    </row>
    <row r="6401" spans="4:4">
      <c r="D6401" s="110"/>
    </row>
    <row r="6402" spans="4:4">
      <c r="D6402" s="110"/>
    </row>
    <row r="6403" spans="4:4">
      <c r="D6403" s="110"/>
    </row>
    <row r="6404" spans="4:4">
      <c r="D6404" s="110"/>
    </row>
    <row r="6405" spans="4:4">
      <c r="D6405" s="110"/>
    </row>
    <row r="6406" spans="4:4">
      <c r="D6406" s="110"/>
    </row>
    <row r="6407" spans="4:4">
      <c r="D6407" s="110"/>
    </row>
    <row r="6408" spans="4:4">
      <c r="D6408" s="110"/>
    </row>
    <row r="6409" spans="4:4">
      <c r="D6409" s="110"/>
    </row>
    <row r="6410" spans="4:4">
      <c r="D6410" s="110"/>
    </row>
    <row r="6411" spans="4:4">
      <c r="D6411" s="110"/>
    </row>
    <row r="6412" spans="4:4">
      <c r="D6412" s="110"/>
    </row>
    <row r="6413" spans="4:4">
      <c r="D6413" s="110"/>
    </row>
    <row r="6414" spans="4:4">
      <c r="D6414" s="110"/>
    </row>
    <row r="6415" spans="4:4">
      <c r="D6415" s="110"/>
    </row>
    <row r="6416" spans="4:4">
      <c r="D6416" s="110"/>
    </row>
    <row r="6417" spans="4:4">
      <c r="D6417" s="110"/>
    </row>
    <row r="6418" spans="4:4">
      <c r="D6418" s="110"/>
    </row>
    <row r="6419" spans="4:4">
      <c r="D6419" s="110"/>
    </row>
    <row r="6420" spans="4:4">
      <c r="D6420" s="110"/>
    </row>
    <row r="6421" spans="4:4">
      <c r="D6421" s="110"/>
    </row>
    <row r="6422" spans="4:4">
      <c r="D6422" s="110"/>
    </row>
    <row r="6423" spans="4:4">
      <c r="D6423" s="110"/>
    </row>
    <row r="6424" spans="4:4">
      <c r="D6424" s="110"/>
    </row>
    <row r="6425" spans="4:4">
      <c r="D6425" s="110"/>
    </row>
    <row r="6426" spans="4:4">
      <c r="D6426" s="110"/>
    </row>
    <row r="6427" spans="4:4">
      <c r="D6427" s="110"/>
    </row>
    <row r="6428" spans="4:4">
      <c r="D6428" s="110"/>
    </row>
    <row r="6429" spans="4:4">
      <c r="D6429" s="110"/>
    </row>
    <row r="6430" spans="4:4">
      <c r="D6430" s="110"/>
    </row>
    <row r="6431" spans="4:4">
      <c r="D6431" s="110"/>
    </row>
    <row r="6432" spans="4:4">
      <c r="D6432" s="110"/>
    </row>
    <row r="6433" spans="4:4">
      <c r="D6433" s="110"/>
    </row>
    <row r="6434" spans="4:4">
      <c r="D6434" s="110"/>
    </row>
    <row r="6435" spans="4:4">
      <c r="D6435" s="110"/>
    </row>
    <row r="6436" spans="4:4">
      <c r="D6436" s="110"/>
    </row>
    <row r="6437" spans="4:4">
      <c r="D6437" s="110"/>
    </row>
    <row r="6438" spans="4:4">
      <c r="D6438" s="110"/>
    </row>
    <row r="6439" spans="4:4">
      <c r="D6439" s="110"/>
    </row>
    <row r="6440" spans="4:4">
      <c r="D6440" s="110"/>
    </row>
    <row r="6441" spans="4:4">
      <c r="D6441" s="110"/>
    </row>
    <row r="6442" spans="4:4">
      <c r="D6442" s="110"/>
    </row>
    <row r="6443" spans="4:4">
      <c r="D6443" s="110"/>
    </row>
    <row r="6444" spans="4:4">
      <c r="D6444" s="110"/>
    </row>
    <row r="6445" spans="4:4">
      <c r="D6445" s="110"/>
    </row>
    <row r="6446" spans="4:4">
      <c r="D6446" s="110"/>
    </row>
    <row r="6447" spans="4:4">
      <c r="D6447" s="110"/>
    </row>
    <row r="6448" spans="4:4">
      <c r="D6448" s="110"/>
    </row>
    <row r="6449" spans="4:4">
      <c r="D6449" s="110"/>
    </row>
    <row r="6450" spans="4:4">
      <c r="D6450" s="110"/>
    </row>
    <row r="6451" spans="4:4">
      <c r="D6451" s="110"/>
    </row>
    <row r="6452" spans="4:4">
      <c r="D6452" s="110"/>
    </row>
    <row r="6453" spans="4:4">
      <c r="D6453" s="110"/>
    </row>
    <row r="6454" spans="4:4">
      <c r="D6454" s="110"/>
    </row>
    <row r="6455" spans="4:4">
      <c r="D6455" s="110"/>
    </row>
    <row r="6456" spans="4:4">
      <c r="D6456" s="110"/>
    </row>
    <row r="6457" spans="4:4">
      <c r="D6457" s="110"/>
    </row>
    <row r="6458" spans="4:4">
      <c r="D6458" s="110"/>
    </row>
    <row r="6459" spans="4:4">
      <c r="D6459" s="110"/>
    </row>
    <row r="6460" spans="4:4">
      <c r="D6460" s="110"/>
    </row>
    <row r="6461" spans="4:4">
      <c r="D6461" s="110"/>
    </row>
    <row r="6462" spans="4:4">
      <c r="D6462" s="110"/>
    </row>
    <row r="6463" spans="4:4">
      <c r="D6463" s="110"/>
    </row>
    <row r="6464" spans="4:4">
      <c r="D6464" s="110"/>
    </row>
    <row r="6465" spans="4:4">
      <c r="D6465" s="110"/>
    </row>
    <row r="6466" spans="4:4">
      <c r="D6466" s="110"/>
    </row>
    <row r="6467" spans="4:4">
      <c r="D6467" s="110"/>
    </row>
    <row r="6468" spans="4:4">
      <c r="D6468" s="110"/>
    </row>
    <row r="6469" spans="4:4">
      <c r="D6469" s="110"/>
    </row>
    <row r="6470" spans="4:4">
      <c r="D6470" s="110"/>
    </row>
    <row r="6471" spans="4:4">
      <c r="D6471" s="110"/>
    </row>
    <row r="6472" spans="4:4">
      <c r="D6472" s="110"/>
    </row>
    <row r="6473" spans="4:4">
      <c r="D6473" s="110"/>
    </row>
    <row r="6474" spans="4:4">
      <c r="D6474" s="110"/>
    </row>
    <row r="6475" spans="4:4">
      <c r="D6475" s="110"/>
    </row>
    <row r="6476" spans="4:4">
      <c r="D6476" s="110"/>
    </row>
    <row r="6477" spans="4:4">
      <c r="D6477" s="110"/>
    </row>
    <row r="6478" spans="4:4">
      <c r="D6478" s="110"/>
    </row>
    <row r="6479" spans="4:4">
      <c r="D6479" s="110"/>
    </row>
    <row r="6480" spans="4:4">
      <c r="D6480" s="110"/>
    </row>
    <row r="6481" spans="4:4">
      <c r="D6481" s="110"/>
    </row>
    <row r="6482" spans="4:4">
      <c r="D6482" s="110"/>
    </row>
    <row r="6483" spans="4:4">
      <c r="D6483" s="110"/>
    </row>
    <row r="6484" spans="4:4">
      <c r="D6484" s="110"/>
    </row>
    <row r="6485" spans="4:4">
      <c r="D6485" s="110"/>
    </row>
    <row r="6486" spans="4:4">
      <c r="D6486" s="110"/>
    </row>
    <row r="6487" spans="4:4">
      <c r="D6487" s="110"/>
    </row>
    <row r="6488" spans="4:4">
      <c r="D6488" s="110"/>
    </row>
    <row r="6489" spans="4:4">
      <c r="D6489" s="110"/>
    </row>
    <row r="6490" spans="4:4">
      <c r="D6490" s="110"/>
    </row>
    <row r="6491" spans="4:4">
      <c r="D6491" s="110"/>
    </row>
    <row r="6492" spans="4:4">
      <c r="D6492" s="110"/>
    </row>
    <row r="6493" spans="4:4">
      <c r="D6493" s="110"/>
    </row>
  </sheetData>
  <autoFilter ref="A6:G1640" xr:uid="{C28CD3DE-6955-4446-8619-93C2878BC173}"/>
  <dataConsolidate/>
  <mergeCells count="4">
    <mergeCell ref="A1:G1"/>
    <mergeCell ref="C2:G2"/>
    <mergeCell ref="C3:G3"/>
    <mergeCell ref="C4:G4"/>
  </mergeCells>
  <pageMargins left="0.7" right="0.7" top="0.78740157499999996" bottom="0.78740157499999996" header="0.3" footer="0.3"/>
  <pageSetup paperSize="9" scale="80" firstPageNumber="2" orientation="portrait" useFirstPageNumber="1" horizontalDpi="4294967293" verticalDpi="4294967293" r:id="rId1"/>
  <headerFooter>
    <oddHeader>&amp;RPokud je uveden referenční výrobek, může být nahrazen rovnocenným řešením dle ust. § 89 odst. 6 zákona č. 134/2016 Sb.</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Pokyny pro vyplnění</vt:lpstr>
      <vt:lpstr>VzorPolozky</vt:lpstr>
      <vt:lpstr>rozpocet kryci list</vt:lpstr>
      <vt:lpstr>19-015-5_110.50</vt:lpstr>
      <vt:lpstr>'19-015-5_110.50'!Názvy_tisku</vt:lpstr>
      <vt:lpstr>'19-015-5_110.50'!Oblast_tisku</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Aigel</dc:creator>
  <cp:lastModifiedBy>Tomáš Bubeník</cp:lastModifiedBy>
  <cp:lastPrinted>2021-01-15T07:51:59Z</cp:lastPrinted>
  <dcterms:created xsi:type="dcterms:W3CDTF">2009-04-08T07:15:50Z</dcterms:created>
  <dcterms:modified xsi:type="dcterms:W3CDTF">2021-01-15T07:53:22Z</dcterms:modified>
</cp:coreProperties>
</file>