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38620" windowHeight="212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<sst xmlns="http://schemas.openxmlformats.org/spreadsheetml/2006/main" count="223" uniqueCount="87">
  <si>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</si>
  <si>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</si>
  <si>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</si>
  <si>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</si>
  <si>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</si>
  <si>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</si>
  <si>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</si>
  <si>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</si>
  <si>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</si>
  <si>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</si>
  <si>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</si>
  <si>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</si>
  <si>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</si>
  <si>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</si>
  <si>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</si>
  <si>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</si>
  <si>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</si>
  <si>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</si>
  <si>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</si>
  <si>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</si>
  <si>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</si>
  <si>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</si>
  <si>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</si>
  <si>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</si>
  <si>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</si>
  <si>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</si>
  <si>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</si>
  <si>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</si>
  <si>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</si>
  <si>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</si>
  <si>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</si>
  <si>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</si>
  <si>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17. listopadu</t>
  </si>
  <si>
    <t>2172/15</t>
  </si>
  <si>
    <t>Rektorát</t>
  </si>
  <si>
    <t>17. listopadu</t>
  </si>
  <si>
    <t>DNS_LCD_ATYP</t>
  </si>
  <si>
    <t>Ekonomická fakulta</t>
  </si>
  <si>
    <t>33</t>
  </si>
  <si>
    <t>702 00</t>
  </si>
  <si>
    <t>Ostrava</t>
  </si>
  <si>
    <t>DNS_NB15"_typ_B</t>
  </si>
  <si>
    <t>Hana Havlenová
hana.havlenova@vsb.cz
+420597322179</t>
  </si>
  <si>
    <t>DNS_NB_ATYP</t>
  </si>
  <si>
    <t>DNS_PC_ typ_B</t>
  </si>
  <si>
    <t>FBI</t>
  </si>
  <si>
    <t>Lumírova</t>
  </si>
  <si>
    <t>630/13</t>
  </si>
  <si>
    <t>700 30</t>
  </si>
  <si>
    <t>Ostrava-Výškovice</t>
  </si>
  <si>
    <t>Bc. Jana Skopalová
jana.skopalova@vsb.cz
+420597322826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</si>
  <si>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10/2021</t>
    </r>
  </si>
  <si>
    <t>DNS_DATAPROJEKTOR_ATYP</t>
  </si>
  <si>
    <t>DNS_TABLET_ATYP</t>
  </si>
  <si>
    <t>DNS_TISK multi ČB</t>
  </si>
  <si>
    <t>DNS_TISK ECO ČB</t>
  </si>
  <si>
    <t>DNS_LCD24"</t>
  </si>
  <si>
    <t>Institut jazyků - 712</t>
  </si>
  <si>
    <t>Výzkumné energetické centrum</t>
  </si>
  <si>
    <t>Ubytovací služby Stravovací služby</t>
  </si>
  <si>
    <t>Sokolská tř.</t>
  </si>
  <si>
    <t>Sokolská tř</t>
  </si>
  <si>
    <t>Studentská</t>
  </si>
  <si>
    <t>Fak. Strojní</t>
  </si>
  <si>
    <t>FEI</t>
  </si>
  <si>
    <t>EKF</t>
  </si>
  <si>
    <t>DNS_TISK multi barva</t>
  </si>
  <si>
    <t>DNS_Ultrabook13"_typ_B</t>
  </si>
  <si>
    <t>DNS_TISK ČB</t>
  </si>
  <si>
    <t>Sokolská</t>
  </si>
  <si>
    <t>FMT</t>
  </si>
  <si>
    <t>Gabriela Žilová
gabriela.zilova@vsb.cz
+420597322877</t>
  </si>
  <si>
    <t>Ing. Jan Kožusznik,Ph.D.
jan@kozusznik.cz
+420597325869</t>
  </si>
  <si>
    <t>Karin Mikulová
karin.mikulova@vsb.cz
+420597321296</t>
  </si>
  <si>
    <t>Kateřina Sciglová
katerina.sciglova@vsb.cz
+420597329602</t>
  </si>
  <si>
    <t>IT4</t>
  </si>
  <si>
    <t>6231/1b</t>
  </si>
  <si>
    <t>Jana Hahnová
jana.hahnova@vsb.cz
+420596994502</t>
  </si>
  <si>
    <t>Lukáš Míček
lukas.micek@vsb.cz
+420 597 324 930</t>
  </si>
  <si>
    <t>Petr Manych
petr.manych@vsb.cz
+420597321203</t>
  </si>
  <si>
    <t xml:space="preserve">Sylva Talácková 
sylva.talackova@vsb.cz
+420 597 323 149 </t>
  </si>
  <si>
    <t>HGF</t>
  </si>
  <si>
    <t>Alena Adámková
alena.adamkova@vsb.cz
+420597322025</t>
  </si>
  <si>
    <t>Hana Jochcová
hana.jochcova@vsb.cz
+420597321707</t>
  </si>
  <si>
    <t>Ing. Jaroslav Burdík
jaroslav.burdik@vsb.cz
+420597326066</t>
  </si>
  <si>
    <t xml:space="preserve">Věra Blinková
vera.blinkova@vsb.cz
+420 597 321 255 </t>
  </si>
  <si>
    <t>DNS_DOKOVACI_STANICE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</si>
</sst>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medium"/>
      <right style="medium"/>
      <top style="thick"/>
      <bottom style="medium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3" borderId="9" xfId="0" applyNumberFormat="1" applyFont="1" applyFill="1" applyBorder="1" applyAlignment="1" applyProtection="1">
      <alignment horizontal="center" vertical="center"/>
      <protection locked="0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9" xfId="0" applyBorder="1" applyAlignment="1">
      <alignment vertical="center"/>
    </xf>
    <xf numFmtId="3" fontId="0" fillId="0" borderId="0" xfId="0" applyNumberFormat="1" applyAlignment="1">
      <alignment horizontal="center" vertical="top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/>
    </xf>
    <xf numFmtId="0" fontId="0" fillId="4" borderId="12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vertical="center"/>
    </xf>
    <xf numFmtId="3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4" fontId="0" fillId="0" borderId="26" xfId="0" applyNumberFormat="1" applyBorder="1" applyAlignment="1">
      <alignment horizontal="right" vertical="center"/>
    </xf>
    <xf numFmtId="165" fontId="0" fillId="0" borderId="26" xfId="0" applyNumberFormat="1" applyBorder="1" applyAlignment="1">
      <alignment horizontal="center" vertical="center"/>
    </xf>
    <xf numFmtId="165" fontId="0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top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46"/>
  <sheetViews>
    <sheetView tabSelected="1" zoomScale="90" zoomScaleNormal="90" workbookViewId="0" topLeftCell="A1">
      <selection activeCell="A1" sqref="A1:O1"/>
    </sheetView>
  </sheetViews>
  <sheetFormatPr defaultColWidth="9.140625" defaultRowHeight="12.75"/>
  <cols>
    <col min="1" max="1" width="9.7109375" style="0" customWidth="1"/>
    <col min="2" max="2" width="4.7109375" style="40" customWidth="1"/>
    <col min="3" max="3" width="31.140625" style="0" bestFit="1" customWidth="1"/>
    <col min="4" max="4" width="6.00390625" style="11" bestFit="1" customWidth="1"/>
    <col min="5" max="5" width="3.8515625" style="11" customWidth="1"/>
    <col min="6" max="6" width="15.140625" style="0" customWidth="1"/>
    <col min="7" max="7" width="13.140625" style="0" customWidth="1"/>
    <col min="8" max="8" width="16.57421875" style="0" customWidth="1"/>
    <col min="9" max="9" width="14.00390625" style="0" customWidth="1"/>
    <col min="10" max="10" width="25.8515625" style="0" customWidth="1"/>
    <col min="11" max="11" width="19.8515625" style="0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0" bestFit="1" customWidth="1"/>
  </cols>
  <sheetData>
    <row r="1" spans="1:15" ht="18">
      <c r="A1" s="82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8.5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4" customHeight="1">
      <c r="A3" s="84" t="s">
        <v>20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4.5" customHeight="1" thickBot="1">
      <c r="A4" s="3"/>
      <c r="B4" s="37"/>
      <c r="C4" s="3"/>
      <c r="D4" s="10"/>
      <c r="E4" s="10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31" s="1" customFormat="1" ht="16.15" customHeight="1" thickBot="1" thickTop="1">
      <c r="A5" s="88" t="s">
        <v>3</v>
      </c>
      <c r="B5" s="90" t="s">
        <v>4</v>
      </c>
      <c r="C5" s="74" t="s">
        <v>7</v>
      </c>
      <c r="D5" s="76" t="s">
        <v>5</v>
      </c>
      <c r="E5" s="76" t="s">
        <v>6</v>
      </c>
      <c r="F5" s="78" t="s">
        <v>19</v>
      </c>
      <c r="G5" s="79"/>
      <c r="H5" s="78" t="s">
        <v>17</v>
      </c>
      <c r="I5" s="79"/>
      <c r="J5" s="5" t="s">
        <v>10</v>
      </c>
      <c r="K5" s="74" t="s">
        <v>12</v>
      </c>
      <c r="L5" s="74" t="s">
        <v>0</v>
      </c>
      <c r="M5" s="5" t="s">
        <v>13</v>
      </c>
      <c r="N5" s="74" t="s">
        <v>1</v>
      </c>
      <c r="O5" s="72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89"/>
      <c r="B6" s="91"/>
      <c r="C6" s="75"/>
      <c r="D6" s="77"/>
      <c r="E6" s="77"/>
      <c r="F6" s="8" t="s">
        <v>8</v>
      </c>
      <c r="G6" s="8" t="s">
        <v>9</v>
      </c>
      <c r="H6" s="8" t="s">
        <v>8</v>
      </c>
      <c r="I6" s="8" t="s">
        <v>9</v>
      </c>
      <c r="J6" s="9" t="s">
        <v>11</v>
      </c>
      <c r="K6" s="75"/>
      <c r="L6" s="75"/>
      <c r="M6" s="9" t="s">
        <v>14</v>
      </c>
      <c r="N6" s="75"/>
      <c r="O6" s="7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6" customFormat="1" ht="30" customHeight="1" thickBot="1" thickTop="1">
      <c r="A7" s="54">
        <v>60004749</v>
      </c>
      <c r="B7" s="55">
        <v>10</v>
      </c>
      <c r="C7" s="43" t="s">
        <v>44</v>
      </c>
      <c r="D7" s="44">
        <v>1</v>
      </c>
      <c r="E7" s="43" t="s">
        <v>29</v>
      </c>
      <c r="F7" s="45">
        <v>18000</v>
      </c>
      <c r="G7" s="32">
        <f>D7*F7</f>
        <v>18000</v>
      </c>
      <c r="H7" s="35" t="s">
        <v>23</v>
      </c>
      <c r="I7" s="32" t="e">
        <f>D7*H7</f>
        <v>#VALUE!</v>
      </c>
      <c r="J7" s="80" t="s">
        <v>42</v>
      </c>
      <c r="K7" s="80" t="s">
        <v>37</v>
      </c>
      <c r="L7" s="80" t="s">
        <v>60</v>
      </c>
      <c r="M7" s="80" t="s">
        <v>38</v>
      </c>
      <c r="N7" s="80" t="s">
        <v>39</v>
      </c>
      <c r="O7" s="92" t="s">
        <v>40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6" customFormat="1" ht="30" customHeight="1" thickBot="1">
      <c r="A8" s="56">
        <v>60004750</v>
      </c>
      <c r="B8" s="57">
        <v>10</v>
      </c>
      <c r="C8" s="41" t="s">
        <v>36</v>
      </c>
      <c r="D8" s="46">
        <v>1</v>
      </c>
      <c r="E8" s="41" t="s">
        <v>29</v>
      </c>
      <c r="F8" s="47">
        <v>6000</v>
      </c>
      <c r="G8" s="31">
        <f>D8*F8</f>
        <v>6000</v>
      </c>
      <c r="H8" s="34" t="s">
        <v>23</v>
      </c>
      <c r="I8" s="31" t="e">
        <f aca="true" t="shared" si="0" ref="I8:I15">D8*H8</f>
        <v>#VALUE!</v>
      </c>
      <c r="J8" s="63"/>
      <c r="K8" s="63" t="s">
        <v>37</v>
      </c>
      <c r="L8" s="63" t="s">
        <v>60</v>
      </c>
      <c r="M8" s="63" t="s">
        <v>38</v>
      </c>
      <c r="N8" s="63" t="s">
        <v>39</v>
      </c>
      <c r="O8" s="6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6" customFormat="1" ht="30" customHeight="1" thickBot="1">
      <c r="A9" s="65">
        <v>60004751</v>
      </c>
      <c r="B9" s="57">
        <v>10</v>
      </c>
      <c r="C9" s="41" t="s">
        <v>36</v>
      </c>
      <c r="D9" s="46">
        <v>2</v>
      </c>
      <c r="E9" s="41" t="s">
        <v>29</v>
      </c>
      <c r="F9" s="47">
        <v>9500</v>
      </c>
      <c r="G9" s="31">
        <f aca="true" t="shared" si="1" ref="G9:G15">D9*F9</f>
        <v>19000</v>
      </c>
      <c r="H9" s="34" t="s">
        <v>23</v>
      </c>
      <c r="I9" s="31" t="e">
        <f t="shared" si="0"/>
        <v>#VALUE!</v>
      </c>
      <c r="J9" s="63" t="s">
        <v>84</v>
      </c>
      <c r="K9" s="81" t="s">
        <v>64</v>
      </c>
      <c r="L9" s="81" t="s">
        <v>35</v>
      </c>
      <c r="M9" s="81" t="s">
        <v>33</v>
      </c>
      <c r="N9" s="81" t="s">
        <v>30</v>
      </c>
      <c r="O9" s="67" t="s">
        <v>31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6" customFormat="1" ht="30" customHeight="1" thickBot="1">
      <c r="A10" s="66"/>
      <c r="B10" s="57">
        <v>20</v>
      </c>
      <c r="C10" s="41" t="s">
        <v>43</v>
      </c>
      <c r="D10" s="46">
        <v>4</v>
      </c>
      <c r="E10" s="41" t="s">
        <v>29</v>
      </c>
      <c r="F10" s="47">
        <v>17500</v>
      </c>
      <c r="G10" s="31">
        <f t="shared" si="1"/>
        <v>70000</v>
      </c>
      <c r="H10" s="34" t="s">
        <v>23</v>
      </c>
      <c r="I10" s="31" t="e">
        <f t="shared" si="0"/>
        <v>#VALUE!</v>
      </c>
      <c r="J10" s="81"/>
      <c r="K10" s="81" t="s">
        <v>64</v>
      </c>
      <c r="L10" s="81" t="s">
        <v>35</v>
      </c>
      <c r="M10" s="81" t="s">
        <v>33</v>
      </c>
      <c r="N10" s="81" t="s">
        <v>30</v>
      </c>
      <c r="O10" s="6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6" customFormat="1" ht="38" customHeight="1" thickBot="1">
      <c r="A11" s="56">
        <v>60004752</v>
      </c>
      <c r="B11" s="57">
        <v>10</v>
      </c>
      <c r="C11" s="41" t="s">
        <v>36</v>
      </c>
      <c r="D11" s="46">
        <v>1</v>
      </c>
      <c r="E11" s="41" t="s">
        <v>29</v>
      </c>
      <c r="F11" s="47">
        <v>4500</v>
      </c>
      <c r="G11" s="31">
        <f t="shared" si="1"/>
        <v>4500</v>
      </c>
      <c r="H11" s="34" t="s">
        <v>23</v>
      </c>
      <c r="I11" s="31" t="e">
        <f t="shared" si="0"/>
        <v>#VALUE!</v>
      </c>
      <c r="J11" s="49" t="s">
        <v>42</v>
      </c>
      <c r="K11" s="48" t="s">
        <v>65</v>
      </c>
      <c r="L11" s="51" t="s">
        <v>61</v>
      </c>
      <c r="M11" s="59">
        <v>33</v>
      </c>
      <c r="N11" s="51" t="s">
        <v>39</v>
      </c>
      <c r="O11" s="33" t="s">
        <v>40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6" customFormat="1" ht="38" customHeight="1" thickBot="1">
      <c r="A12" s="56">
        <v>60004753</v>
      </c>
      <c r="B12" s="57">
        <v>10</v>
      </c>
      <c r="C12" s="41" t="s">
        <v>36</v>
      </c>
      <c r="D12" s="46">
        <v>1</v>
      </c>
      <c r="E12" s="41" t="s">
        <v>29</v>
      </c>
      <c r="F12" s="47">
        <v>9000</v>
      </c>
      <c r="G12" s="31">
        <f t="shared" si="1"/>
        <v>9000</v>
      </c>
      <c r="H12" s="34" t="s">
        <v>23</v>
      </c>
      <c r="I12" s="31" t="e">
        <f t="shared" si="0"/>
        <v>#VALUE!</v>
      </c>
      <c r="J12" s="49" t="s">
        <v>50</v>
      </c>
      <c r="K12" s="48" t="s">
        <v>45</v>
      </c>
      <c r="L12" s="51" t="s">
        <v>46</v>
      </c>
      <c r="M12" s="51" t="s">
        <v>47</v>
      </c>
      <c r="N12" s="51" t="s">
        <v>48</v>
      </c>
      <c r="O12" s="33" t="s">
        <v>49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6" customFormat="1" ht="38" customHeight="1" thickBot="1">
      <c r="A13" s="56">
        <v>60004754</v>
      </c>
      <c r="B13" s="57">
        <v>10</v>
      </c>
      <c r="C13" s="41" t="s">
        <v>52</v>
      </c>
      <c r="D13" s="46">
        <v>1</v>
      </c>
      <c r="E13" s="41" t="s">
        <v>29</v>
      </c>
      <c r="F13" s="47">
        <v>21000</v>
      </c>
      <c r="G13" s="31">
        <f t="shared" si="1"/>
        <v>21000</v>
      </c>
      <c r="H13" s="34" t="s">
        <v>23</v>
      </c>
      <c r="I13" s="31" t="e">
        <f t="shared" si="0"/>
        <v>#VALUE!</v>
      </c>
      <c r="J13" s="49" t="s">
        <v>83</v>
      </c>
      <c r="K13" s="48" t="s">
        <v>57</v>
      </c>
      <c r="L13" s="51" t="s">
        <v>32</v>
      </c>
      <c r="M13" s="51" t="s">
        <v>33</v>
      </c>
      <c r="N13" s="51" t="s">
        <v>30</v>
      </c>
      <c r="O13" s="33" t="s">
        <v>31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6" customFormat="1" ht="38" customHeight="1" thickBot="1">
      <c r="A14" s="56">
        <v>60004755</v>
      </c>
      <c r="B14" s="57">
        <v>10</v>
      </c>
      <c r="C14" s="41" t="s">
        <v>41</v>
      </c>
      <c r="D14" s="46">
        <v>2</v>
      </c>
      <c r="E14" s="41" t="s">
        <v>29</v>
      </c>
      <c r="F14" s="47">
        <v>22600</v>
      </c>
      <c r="G14" s="31">
        <f t="shared" si="1"/>
        <v>45200</v>
      </c>
      <c r="H14" s="34" t="s">
        <v>23</v>
      </c>
      <c r="I14" s="31" t="e">
        <f t="shared" si="0"/>
        <v>#VALUE!</v>
      </c>
      <c r="J14" s="49" t="s">
        <v>71</v>
      </c>
      <c r="K14" s="48" t="s">
        <v>45</v>
      </c>
      <c r="L14" s="51" t="s">
        <v>46</v>
      </c>
      <c r="M14" s="51" t="s">
        <v>47</v>
      </c>
      <c r="N14" s="51" t="s">
        <v>48</v>
      </c>
      <c r="O14" s="33" t="s">
        <v>49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6" customFormat="1" ht="38" customHeight="1" thickBot="1">
      <c r="A15" s="56">
        <v>60004756</v>
      </c>
      <c r="B15" s="57">
        <v>10</v>
      </c>
      <c r="C15" s="41" t="s">
        <v>43</v>
      </c>
      <c r="D15" s="46">
        <v>1</v>
      </c>
      <c r="E15" s="41" t="s">
        <v>29</v>
      </c>
      <c r="F15" s="47">
        <v>57000</v>
      </c>
      <c r="G15" s="31">
        <f t="shared" si="1"/>
        <v>57000</v>
      </c>
      <c r="H15" s="34" t="s">
        <v>23</v>
      </c>
      <c r="I15" s="31" t="e">
        <f t="shared" si="0"/>
        <v>#VALUE!</v>
      </c>
      <c r="J15" s="49" t="s">
        <v>72</v>
      </c>
      <c r="K15" s="48" t="s">
        <v>64</v>
      </c>
      <c r="L15" s="51" t="s">
        <v>35</v>
      </c>
      <c r="M15" s="51" t="s">
        <v>33</v>
      </c>
      <c r="N15" s="51" t="s">
        <v>30</v>
      </c>
      <c r="O15" s="33" t="s">
        <v>31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6" customFormat="1" ht="38" customHeight="1" thickBot="1">
      <c r="A16" s="56">
        <v>60004757</v>
      </c>
      <c r="B16" s="57">
        <v>10</v>
      </c>
      <c r="C16" s="41" t="s">
        <v>41</v>
      </c>
      <c r="D16" s="46">
        <v>1</v>
      </c>
      <c r="E16" s="41" t="s">
        <v>29</v>
      </c>
      <c r="F16" s="47">
        <v>22600</v>
      </c>
      <c r="G16" s="31">
        <f aca="true" t="shared" si="2" ref="G16:G30">D16*F16</f>
        <v>22600</v>
      </c>
      <c r="H16" s="34" t="s">
        <v>23</v>
      </c>
      <c r="I16" s="31" t="e">
        <f aca="true" t="shared" si="3" ref="I16:I30">D16*H16</f>
        <v>#VALUE!</v>
      </c>
      <c r="J16" s="49" t="s">
        <v>73</v>
      </c>
      <c r="K16" s="48" t="s">
        <v>34</v>
      </c>
      <c r="L16" s="51" t="s">
        <v>32</v>
      </c>
      <c r="M16" s="51" t="s">
        <v>33</v>
      </c>
      <c r="N16" s="51" t="s">
        <v>30</v>
      </c>
      <c r="O16" s="33" t="s">
        <v>31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6" customFormat="1" ht="38" customHeight="1" thickBot="1">
      <c r="A17" s="52">
        <v>60004758</v>
      </c>
      <c r="B17" s="57">
        <v>10</v>
      </c>
      <c r="C17" s="41" t="s">
        <v>43</v>
      </c>
      <c r="D17" s="46">
        <v>1</v>
      </c>
      <c r="E17" s="50" t="s">
        <v>29</v>
      </c>
      <c r="F17" s="47">
        <v>45000</v>
      </c>
      <c r="G17" s="31">
        <f t="shared" si="2"/>
        <v>45000</v>
      </c>
      <c r="H17" s="34" t="s">
        <v>23</v>
      </c>
      <c r="I17" s="31" t="e">
        <f t="shared" si="3"/>
        <v>#VALUE!</v>
      </c>
      <c r="J17" s="49" t="s">
        <v>74</v>
      </c>
      <c r="K17" s="53" t="s">
        <v>75</v>
      </c>
      <c r="L17" s="51" t="s">
        <v>62</v>
      </c>
      <c r="M17" s="51" t="s">
        <v>76</v>
      </c>
      <c r="N17" s="51" t="s">
        <v>30</v>
      </c>
      <c r="O17" s="33" t="s">
        <v>31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6" customFormat="1" ht="38" customHeight="1" thickBot="1">
      <c r="A18" s="58">
        <v>60004759</v>
      </c>
      <c r="B18" s="57">
        <v>10</v>
      </c>
      <c r="C18" s="41" t="s">
        <v>43</v>
      </c>
      <c r="D18" s="46">
        <v>1</v>
      </c>
      <c r="E18" s="41" t="s">
        <v>29</v>
      </c>
      <c r="F18" s="47">
        <v>30000</v>
      </c>
      <c r="G18" s="31">
        <f t="shared" si="2"/>
        <v>30000</v>
      </c>
      <c r="H18" s="34" t="s">
        <v>23</v>
      </c>
      <c r="I18" s="31" t="e">
        <f t="shared" si="3"/>
        <v>#VALUE!</v>
      </c>
      <c r="J18" s="49" t="s">
        <v>77</v>
      </c>
      <c r="K18" s="48" t="s">
        <v>63</v>
      </c>
      <c r="L18" s="51" t="s">
        <v>35</v>
      </c>
      <c r="M18" s="51" t="s">
        <v>33</v>
      </c>
      <c r="N18" s="51" t="s">
        <v>30</v>
      </c>
      <c r="O18" s="33" t="s">
        <v>31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6" customFormat="1" ht="38" customHeight="1" thickBot="1">
      <c r="A19" s="52">
        <v>60004760</v>
      </c>
      <c r="B19" s="57">
        <v>10</v>
      </c>
      <c r="C19" s="41" t="s">
        <v>67</v>
      </c>
      <c r="D19" s="46">
        <v>1</v>
      </c>
      <c r="E19" s="50" t="s">
        <v>29</v>
      </c>
      <c r="F19" s="47">
        <v>27000</v>
      </c>
      <c r="G19" s="31">
        <f t="shared" si="2"/>
        <v>27000</v>
      </c>
      <c r="H19" s="34" t="s">
        <v>23</v>
      </c>
      <c r="I19" s="31" t="e">
        <f t="shared" si="3"/>
        <v>#VALUE!</v>
      </c>
      <c r="J19" s="49" t="s">
        <v>50</v>
      </c>
      <c r="K19" s="49" t="s">
        <v>45</v>
      </c>
      <c r="L19" s="51" t="s">
        <v>46</v>
      </c>
      <c r="M19" s="51" t="s">
        <v>47</v>
      </c>
      <c r="N19" s="51" t="s">
        <v>48</v>
      </c>
      <c r="O19" s="33" t="s">
        <v>49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6" customFormat="1" ht="30" customHeight="1" thickBot="1">
      <c r="A20" s="68">
        <v>60004761</v>
      </c>
      <c r="B20" s="57">
        <v>10</v>
      </c>
      <c r="C20" s="41" t="s">
        <v>43</v>
      </c>
      <c r="D20" s="46">
        <v>1</v>
      </c>
      <c r="E20" s="50" t="s">
        <v>29</v>
      </c>
      <c r="F20" s="47">
        <v>19000</v>
      </c>
      <c r="G20" s="31">
        <f t="shared" si="2"/>
        <v>19000</v>
      </c>
      <c r="H20" s="34" t="s">
        <v>23</v>
      </c>
      <c r="I20" s="31" t="e">
        <f t="shared" si="3"/>
        <v>#VALUE!</v>
      </c>
      <c r="J20" s="63" t="s">
        <v>74</v>
      </c>
      <c r="K20" s="63" t="s">
        <v>75</v>
      </c>
      <c r="L20" s="63" t="s">
        <v>62</v>
      </c>
      <c r="M20" s="63" t="s">
        <v>76</v>
      </c>
      <c r="N20" s="63" t="s">
        <v>30</v>
      </c>
      <c r="O20" s="61" t="s">
        <v>31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6" customFormat="1" ht="30" customHeight="1" thickBot="1">
      <c r="A21" s="68"/>
      <c r="B21" s="57">
        <v>20</v>
      </c>
      <c r="C21" s="50" t="s">
        <v>86</v>
      </c>
      <c r="D21" s="46">
        <v>1</v>
      </c>
      <c r="E21" s="50" t="s">
        <v>29</v>
      </c>
      <c r="F21" s="47">
        <v>3500</v>
      </c>
      <c r="G21" s="31">
        <f t="shared" si="2"/>
        <v>3500</v>
      </c>
      <c r="H21" s="34" t="s">
        <v>23</v>
      </c>
      <c r="I21" s="31" t="e">
        <f t="shared" si="3"/>
        <v>#VALUE!</v>
      </c>
      <c r="J21" s="63"/>
      <c r="K21" s="63"/>
      <c r="L21" s="63"/>
      <c r="M21" s="63"/>
      <c r="N21" s="63"/>
      <c r="O21" s="6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6" customFormat="1" ht="38" customHeight="1" thickBot="1">
      <c r="A22" s="56">
        <v>60004762</v>
      </c>
      <c r="B22" s="57">
        <v>10</v>
      </c>
      <c r="C22" s="41" t="s">
        <v>53</v>
      </c>
      <c r="D22" s="46">
        <v>1</v>
      </c>
      <c r="E22" s="41" t="s">
        <v>29</v>
      </c>
      <c r="F22" s="47">
        <v>17000</v>
      </c>
      <c r="G22" s="31">
        <f t="shared" si="2"/>
        <v>17000</v>
      </c>
      <c r="H22" s="34" t="s">
        <v>23</v>
      </c>
      <c r="I22" s="31" t="e">
        <f t="shared" si="3"/>
        <v>#VALUE!</v>
      </c>
      <c r="J22" s="49" t="s">
        <v>78</v>
      </c>
      <c r="K22" s="48" t="s">
        <v>58</v>
      </c>
      <c r="L22" s="51" t="s">
        <v>32</v>
      </c>
      <c r="M22" s="51" t="s">
        <v>33</v>
      </c>
      <c r="N22" s="51" t="s">
        <v>30</v>
      </c>
      <c r="O22" s="33" t="s">
        <v>31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6" customFormat="1" ht="30" customHeight="1" thickBot="1">
      <c r="A23" s="65">
        <v>60004763</v>
      </c>
      <c r="B23" s="57">
        <v>10</v>
      </c>
      <c r="C23" s="41" t="s">
        <v>54</v>
      </c>
      <c r="D23" s="46">
        <v>1</v>
      </c>
      <c r="E23" s="41" t="s">
        <v>29</v>
      </c>
      <c r="F23" s="47">
        <v>4500</v>
      </c>
      <c r="G23" s="31">
        <f t="shared" si="2"/>
        <v>4500</v>
      </c>
      <c r="H23" s="34" t="s">
        <v>23</v>
      </c>
      <c r="I23" s="31" t="e">
        <f t="shared" si="3"/>
        <v>#VALUE!</v>
      </c>
      <c r="J23" s="63" t="s">
        <v>79</v>
      </c>
      <c r="K23" s="63" t="s">
        <v>59</v>
      </c>
      <c r="L23" s="63" t="s">
        <v>62</v>
      </c>
      <c r="M23" s="63">
        <v>1770</v>
      </c>
      <c r="N23" s="63" t="s">
        <v>30</v>
      </c>
      <c r="O23" s="61" t="s">
        <v>31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6" customFormat="1" ht="30" customHeight="1" thickBot="1">
      <c r="A24" s="66"/>
      <c r="B24" s="57">
        <v>20</v>
      </c>
      <c r="C24" s="41" t="s">
        <v>55</v>
      </c>
      <c r="D24" s="46">
        <v>1</v>
      </c>
      <c r="E24" s="41" t="s">
        <v>29</v>
      </c>
      <c r="F24" s="47">
        <v>5800</v>
      </c>
      <c r="G24" s="31">
        <f t="shared" si="2"/>
        <v>5800</v>
      </c>
      <c r="H24" s="34" t="s">
        <v>23</v>
      </c>
      <c r="I24" s="31" t="e">
        <f t="shared" si="3"/>
        <v>#VALUE!</v>
      </c>
      <c r="J24" s="63"/>
      <c r="K24" s="63" t="s">
        <v>59</v>
      </c>
      <c r="L24" s="63" t="s">
        <v>62</v>
      </c>
      <c r="M24" s="63">
        <v>1770</v>
      </c>
      <c r="N24" s="63" t="s">
        <v>30</v>
      </c>
      <c r="O24" s="6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6" customFormat="1" ht="30" customHeight="1" thickBot="1">
      <c r="A25" s="66"/>
      <c r="B25" s="57">
        <v>30</v>
      </c>
      <c r="C25" s="41" t="s">
        <v>56</v>
      </c>
      <c r="D25" s="46">
        <v>2</v>
      </c>
      <c r="E25" s="41" t="s">
        <v>29</v>
      </c>
      <c r="F25" s="47">
        <v>3000</v>
      </c>
      <c r="G25" s="31">
        <f t="shared" si="2"/>
        <v>6000</v>
      </c>
      <c r="H25" s="34" t="s">
        <v>23</v>
      </c>
      <c r="I25" s="31" t="e">
        <f t="shared" si="3"/>
        <v>#VALUE!</v>
      </c>
      <c r="J25" s="63"/>
      <c r="K25" s="63" t="s">
        <v>59</v>
      </c>
      <c r="L25" s="63" t="s">
        <v>62</v>
      </c>
      <c r="M25" s="63">
        <v>1770</v>
      </c>
      <c r="N25" s="63" t="s">
        <v>30</v>
      </c>
      <c r="O25" s="6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6" customFormat="1" ht="30" customHeight="1" thickBot="1">
      <c r="A26" s="65">
        <v>60004765</v>
      </c>
      <c r="B26" s="57">
        <v>10</v>
      </c>
      <c r="C26" s="41" t="s">
        <v>41</v>
      </c>
      <c r="D26" s="46">
        <v>2</v>
      </c>
      <c r="E26" s="41" t="s">
        <v>29</v>
      </c>
      <c r="F26" s="47">
        <v>22600</v>
      </c>
      <c r="G26" s="31">
        <f t="shared" si="2"/>
        <v>45200</v>
      </c>
      <c r="H26" s="34" t="s">
        <v>23</v>
      </c>
      <c r="I26" s="31" t="e">
        <f t="shared" si="3"/>
        <v>#VALUE!</v>
      </c>
      <c r="J26" s="63" t="s">
        <v>80</v>
      </c>
      <c r="K26" s="64" t="s">
        <v>81</v>
      </c>
      <c r="L26" s="64" t="s">
        <v>35</v>
      </c>
      <c r="M26" s="64" t="s">
        <v>33</v>
      </c>
      <c r="N26" s="64" t="s">
        <v>30</v>
      </c>
      <c r="O26" s="61" t="s">
        <v>31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s="6" customFormat="1" ht="30" customHeight="1" thickBot="1">
      <c r="A27" s="66"/>
      <c r="B27" s="57">
        <v>20</v>
      </c>
      <c r="C27" s="41" t="s">
        <v>66</v>
      </c>
      <c r="D27" s="46">
        <v>1</v>
      </c>
      <c r="E27" s="41" t="s">
        <v>29</v>
      </c>
      <c r="F27" s="47">
        <v>8000</v>
      </c>
      <c r="G27" s="31">
        <f t="shared" si="2"/>
        <v>8000</v>
      </c>
      <c r="H27" s="34" t="s">
        <v>23</v>
      </c>
      <c r="I27" s="31" t="e">
        <f t="shared" si="3"/>
        <v>#VALUE!</v>
      </c>
      <c r="J27" s="63"/>
      <c r="K27" s="64"/>
      <c r="L27" s="64" t="s">
        <v>35</v>
      </c>
      <c r="M27" s="64" t="s">
        <v>33</v>
      </c>
      <c r="N27" s="64" t="s">
        <v>30</v>
      </c>
      <c r="O27" s="6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s="6" customFormat="1" ht="30" customHeight="1" thickBot="1">
      <c r="A28" s="65">
        <v>60004767</v>
      </c>
      <c r="B28" s="57">
        <v>10</v>
      </c>
      <c r="C28" s="41" t="s">
        <v>68</v>
      </c>
      <c r="D28" s="46">
        <v>1</v>
      </c>
      <c r="E28" s="41" t="s">
        <v>29</v>
      </c>
      <c r="F28" s="47">
        <v>4500</v>
      </c>
      <c r="G28" s="31">
        <f t="shared" si="2"/>
        <v>4500</v>
      </c>
      <c r="H28" s="34" t="s">
        <v>23</v>
      </c>
      <c r="I28" s="31" t="e">
        <f t="shared" si="3"/>
        <v>#VALUE!</v>
      </c>
      <c r="J28" s="63" t="s">
        <v>82</v>
      </c>
      <c r="K28" s="63" t="s">
        <v>37</v>
      </c>
      <c r="L28" s="63" t="s">
        <v>69</v>
      </c>
      <c r="M28" s="63">
        <v>33</v>
      </c>
      <c r="N28" s="63" t="s">
        <v>39</v>
      </c>
      <c r="O28" s="61" t="s">
        <v>40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s="6" customFormat="1" ht="30" customHeight="1" thickBot="1">
      <c r="A29" s="66"/>
      <c r="B29" s="57">
        <v>20</v>
      </c>
      <c r="C29" s="41" t="s">
        <v>66</v>
      </c>
      <c r="D29" s="46">
        <v>1</v>
      </c>
      <c r="E29" s="41" t="s">
        <v>29</v>
      </c>
      <c r="F29" s="47">
        <v>8000</v>
      </c>
      <c r="G29" s="31">
        <f t="shared" si="2"/>
        <v>8000</v>
      </c>
      <c r="H29" s="34" t="s">
        <v>23</v>
      </c>
      <c r="I29" s="31" t="e">
        <f t="shared" si="3"/>
        <v>#VALUE!</v>
      </c>
      <c r="J29" s="63"/>
      <c r="K29" s="63" t="s">
        <v>37</v>
      </c>
      <c r="L29" s="63" t="s">
        <v>69</v>
      </c>
      <c r="M29" s="63">
        <v>33</v>
      </c>
      <c r="N29" s="63" t="s">
        <v>39</v>
      </c>
      <c r="O29" s="6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s="6" customFormat="1" ht="38" thickBot="1">
      <c r="A30" s="93">
        <v>60004768</v>
      </c>
      <c r="B30" s="94">
        <v>10</v>
      </c>
      <c r="C30" s="95" t="s">
        <v>43</v>
      </c>
      <c r="D30" s="96">
        <v>1</v>
      </c>
      <c r="E30" s="97" t="s">
        <v>29</v>
      </c>
      <c r="F30" s="98">
        <v>32500</v>
      </c>
      <c r="G30" s="99">
        <f t="shared" si="2"/>
        <v>32500</v>
      </c>
      <c r="H30" s="100" t="s">
        <v>23</v>
      </c>
      <c r="I30" s="99" t="e">
        <f t="shared" si="3"/>
        <v>#VALUE!</v>
      </c>
      <c r="J30" s="101" t="s">
        <v>85</v>
      </c>
      <c r="K30" s="101" t="s">
        <v>70</v>
      </c>
      <c r="L30" s="102" t="s">
        <v>32</v>
      </c>
      <c r="M30" s="102" t="s">
        <v>33</v>
      </c>
      <c r="N30" s="102" t="s">
        <v>30</v>
      </c>
      <c r="O30" s="60" t="s">
        <v>31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6" customFormat="1" ht="15" thickBot="1" thickTop="1">
      <c r="A31" s="103" t="s">
        <v>15</v>
      </c>
      <c r="B31" s="104"/>
      <c r="C31" s="104"/>
      <c r="D31" s="104"/>
      <c r="E31" s="104"/>
      <c r="F31" s="104"/>
      <c r="G31" s="105">
        <f>SUM(G7:G30)</f>
        <v>528300</v>
      </c>
      <c r="H31" s="106"/>
      <c r="I31" s="106"/>
      <c r="J31" s="106"/>
      <c r="K31" s="106"/>
      <c r="L31" s="24"/>
      <c r="M31" s="24"/>
      <c r="N31" s="24"/>
      <c r="O31" s="10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6" customFormat="1" ht="15" thickBot="1" thickTop="1">
      <c r="A32" s="85" t="s">
        <v>16</v>
      </c>
      <c r="B32" s="86"/>
      <c r="C32" s="86"/>
      <c r="D32" s="86"/>
      <c r="E32" s="86"/>
      <c r="F32" s="86"/>
      <c r="G32" s="86"/>
      <c r="H32" s="87"/>
      <c r="I32" s="7" t="e">
        <f>SUM(I7:I30)</f>
        <v>#VALUE!</v>
      </c>
      <c r="J32" s="25"/>
      <c r="K32" s="24"/>
      <c r="L32" s="28"/>
      <c r="M32" s="29"/>
      <c r="N32" s="28"/>
      <c r="O32" s="3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1" s="6" customFormat="1" ht="13.5" thickBot="1" thickTop="1">
      <c r="A33" s="12" t="s">
        <v>21</v>
      </c>
      <c r="B33" s="38"/>
      <c r="C33" s="12"/>
      <c r="D33" s="13"/>
      <c r="E33" s="12"/>
      <c r="F33" s="14"/>
      <c r="G33" s="14"/>
      <c r="H33" s="12"/>
      <c r="I33" s="12"/>
      <c r="J33" s="12"/>
      <c r="K33" s="13"/>
      <c r="L33" s="17"/>
      <c r="M33" s="19"/>
      <c r="N33" s="17"/>
      <c r="O33" s="1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1" customFormat="1" ht="13" thickBot="1">
      <c r="A34" s="15" t="s">
        <v>22</v>
      </c>
      <c r="B34" s="70" t="s">
        <v>23</v>
      </c>
      <c r="C34" s="71"/>
      <c r="D34" s="71"/>
      <c r="E34" s="71"/>
      <c r="F34" s="16" t="s">
        <v>24</v>
      </c>
      <c r="G34" s="17"/>
      <c r="H34" s="18"/>
      <c r="I34" s="17"/>
      <c r="J34" s="19"/>
      <c r="K34" s="19"/>
      <c r="L34" s="17"/>
      <c r="M34" s="19"/>
      <c r="N34" s="17"/>
      <c r="O34" s="1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1:131" s="1" customFormat="1" ht="13" thickBot="1">
      <c r="A35" s="17"/>
      <c r="B35" s="39"/>
      <c r="C35" s="17"/>
      <c r="D35" s="19"/>
      <c r="E35" s="17"/>
      <c r="F35" s="18"/>
      <c r="G35" s="18"/>
      <c r="H35" s="20" t="s">
        <v>25</v>
      </c>
      <c r="I35" s="17"/>
      <c r="J35" s="19"/>
      <c r="K35" s="19"/>
      <c r="L35" s="17"/>
      <c r="M35" s="19"/>
      <c r="N35" s="17"/>
      <c r="O35" s="1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1:131" s="6" customFormat="1" ht="13" thickBot="1">
      <c r="A36" s="17"/>
      <c r="B36" s="39"/>
      <c r="C36" s="17"/>
      <c r="D36" s="19"/>
      <c r="E36" s="17"/>
      <c r="F36" s="18"/>
      <c r="G36" s="18"/>
      <c r="H36" s="20"/>
      <c r="I36" s="17"/>
      <c r="J36" s="19"/>
      <c r="K36" s="19"/>
      <c r="L36" s="17"/>
      <c r="M36" s="19"/>
      <c r="N36" s="17"/>
      <c r="O36" s="1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</row>
    <row r="37" spans="1:82" ht="22.9" customHeight="1">
      <c r="A37" s="17"/>
      <c r="B37" s="39"/>
      <c r="C37" s="17"/>
      <c r="D37" s="19"/>
      <c r="E37" s="17"/>
      <c r="F37" s="18"/>
      <c r="G37" s="21"/>
      <c r="H37" s="20"/>
      <c r="I37" s="17"/>
      <c r="J37" s="19"/>
      <c r="K37" s="19"/>
      <c r="L37" s="17"/>
      <c r="M37" s="19"/>
      <c r="N37" s="17"/>
      <c r="O37" s="1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15" ht="12.75">
      <c r="A38" s="17"/>
      <c r="B38" s="39"/>
      <c r="C38" s="17"/>
      <c r="D38" s="19"/>
      <c r="E38" s="17"/>
      <c r="F38" s="18"/>
      <c r="G38" s="18"/>
      <c r="H38" s="20"/>
      <c r="I38" s="17"/>
      <c r="J38" s="19"/>
      <c r="K38" s="19"/>
      <c r="L38" s="17"/>
      <c r="M38" s="19"/>
      <c r="N38" s="17"/>
      <c r="O38" s="17"/>
    </row>
    <row r="39" spans="1:15" ht="14.5">
      <c r="A39" s="17"/>
      <c r="B39" s="39"/>
      <c r="C39" s="17"/>
      <c r="D39" s="19"/>
      <c r="E39" s="17"/>
      <c r="F39" s="18"/>
      <c r="G39" s="18"/>
      <c r="H39" s="18"/>
      <c r="I39" s="20"/>
      <c r="J39" s="19"/>
      <c r="K39" s="19"/>
      <c r="L39" s="27"/>
      <c r="M39" s="27"/>
      <c r="N39" s="27"/>
      <c r="O39" s="27"/>
    </row>
    <row r="40" spans="1:15" ht="14.5">
      <c r="A40" s="19"/>
      <c r="B40" s="39"/>
      <c r="C40" s="17"/>
      <c r="D40" s="36"/>
      <c r="E40" s="17"/>
      <c r="F40" s="22"/>
      <c r="G40" s="23"/>
      <c r="H40" s="17"/>
      <c r="I40" s="17"/>
      <c r="J40" s="27" t="s">
        <v>26</v>
      </c>
      <c r="K40" s="27"/>
      <c r="L40" s="26"/>
      <c r="M40" s="26"/>
      <c r="N40" s="26"/>
      <c r="O40" s="26"/>
    </row>
    <row r="41" spans="1:15" ht="12.75">
      <c r="A41" s="19"/>
      <c r="B41" s="39"/>
      <c r="C41" s="17"/>
      <c r="D41" s="36"/>
      <c r="E41" s="17"/>
      <c r="F41" s="17"/>
      <c r="G41" s="17"/>
      <c r="H41" s="17"/>
      <c r="I41" s="17"/>
      <c r="J41" s="26" t="s">
        <v>27</v>
      </c>
      <c r="K41" s="26"/>
      <c r="L41" s="26"/>
      <c r="M41" s="26"/>
      <c r="N41" s="26"/>
      <c r="O41" s="26"/>
    </row>
    <row r="42" spans="1:11" ht="12.75">
      <c r="A42" s="19"/>
      <c r="B42" s="39"/>
      <c r="C42" s="17"/>
      <c r="D42" s="19"/>
      <c r="E42" s="17"/>
      <c r="F42" s="17"/>
      <c r="G42" s="17"/>
      <c r="H42" s="17"/>
      <c r="I42" s="17"/>
      <c r="J42" s="26" t="s">
        <v>28</v>
      </c>
      <c r="K42" s="26"/>
    </row>
    <row r="46" ht="12.75">
      <c r="D46" s="42"/>
    </row>
  </sheetData>
  <mergeCells count="58">
    <mergeCell ref="A1:O1"/>
    <mergeCell ref="A2:O2"/>
    <mergeCell ref="A3:O3"/>
    <mergeCell ref="A32:H32"/>
    <mergeCell ref="A31:F31"/>
    <mergeCell ref="A5:A6"/>
    <mergeCell ref="B5:B6"/>
    <mergeCell ref="C5:C6"/>
    <mergeCell ref="A9:A10"/>
    <mergeCell ref="A23:A25"/>
    <mergeCell ref="O7:O8"/>
    <mergeCell ref="K9:K10"/>
    <mergeCell ref="L9:L10"/>
    <mergeCell ref="M9:M10"/>
    <mergeCell ref="N9:N10"/>
    <mergeCell ref="O26:O27"/>
    <mergeCell ref="B34:E34"/>
    <mergeCell ref="O5:O6"/>
    <mergeCell ref="K5:K6"/>
    <mergeCell ref="L5:L6"/>
    <mergeCell ref="N5:N6"/>
    <mergeCell ref="D5:D6"/>
    <mergeCell ref="E5:E6"/>
    <mergeCell ref="F5:G5"/>
    <mergeCell ref="H5:I5"/>
    <mergeCell ref="K7:K8"/>
    <mergeCell ref="L7:L8"/>
    <mergeCell ref="M7:M8"/>
    <mergeCell ref="N7:N8"/>
    <mergeCell ref="J9:J10"/>
    <mergeCell ref="J7:J8"/>
    <mergeCell ref="K23:K25"/>
    <mergeCell ref="A26:A27"/>
    <mergeCell ref="A28:A29"/>
    <mergeCell ref="J28:J29"/>
    <mergeCell ref="O9:O10"/>
    <mergeCell ref="A20:A21"/>
    <mergeCell ref="J20:J21"/>
    <mergeCell ref="J23:J25"/>
    <mergeCell ref="J26:J27"/>
    <mergeCell ref="K26:K27"/>
    <mergeCell ref="K20:K21"/>
    <mergeCell ref="L20:L21"/>
    <mergeCell ref="M20:M21"/>
    <mergeCell ref="N20:N21"/>
    <mergeCell ref="O20:O21"/>
    <mergeCell ref="O23:O25"/>
    <mergeCell ref="L23:L25"/>
    <mergeCell ref="M23:M25"/>
    <mergeCell ref="N23:N25"/>
    <mergeCell ref="L26:L27"/>
    <mergeCell ref="M26:M27"/>
    <mergeCell ref="N26:N27"/>
    <mergeCell ref="O28:O29"/>
    <mergeCell ref="K28:K29"/>
    <mergeCell ref="L28:L29"/>
    <mergeCell ref="M28:M29"/>
    <mergeCell ref="N28:N29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63ef4d09-7a27-477e-abfe-88d2d0877d32"/>
    <ds:schemaRef ds:uri="b0e90202-8514-490b-aa47-458e66aada4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D7071D-05AE-4FF2-BF4C-98023189B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2019-12-05T06:42:21Z</cp:lastPrinted>
  <dcterms:created xsi:type="dcterms:W3CDTF">2019-08-01T11:10:14Z</dcterms:created>
  <dcterms:modified xsi:type="dcterms:W3CDTF">2021-04-09T09:22:07Z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