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0052\Documents\Nový DNS IT+AVT\13,2019\"/>
    </mc:Choice>
  </mc:AlternateContent>
  <bookViews>
    <workbookView xWindow="0" yWindow="0" windowWidth="13065" windowHeight="1456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I24" i="1" l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30" i="1" l="1"/>
  <c r="G30" i="1"/>
  <c r="I34" i="1" l="1"/>
  <c r="G34" i="1"/>
  <c r="I37" i="1" l="1"/>
  <c r="G37" i="1"/>
  <c r="I36" i="1"/>
  <c r="G36" i="1"/>
  <c r="I35" i="1"/>
  <c r="G35" i="1"/>
  <c r="I33" i="1"/>
  <c r="G33" i="1"/>
  <c r="I32" i="1"/>
  <c r="G32" i="1"/>
  <c r="I31" i="1"/>
  <c r="G31" i="1"/>
  <c r="I29" i="1"/>
  <c r="G29" i="1"/>
  <c r="I28" i="1"/>
  <c r="G28" i="1"/>
  <c r="I27" i="1"/>
  <c r="G27" i="1"/>
  <c r="I26" i="1"/>
  <c r="G26" i="1"/>
  <c r="I25" i="1"/>
  <c r="G25" i="1"/>
  <c r="I13" i="1"/>
  <c r="H39" i="1" s="1"/>
  <c r="G13" i="1"/>
  <c r="G38" i="1" l="1"/>
</calcChain>
</file>

<file path=xl/sharedStrings.xml><?xml version="1.0" encoding="utf-8"?>
<sst xmlns="http://schemas.openxmlformats.org/spreadsheetml/2006/main" count="223" uniqueCount="99">
  <si>
    <t>POBJ</t>
  </si>
  <si>
    <t>Pol.</t>
  </si>
  <si>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</si>
  <si>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</si>
  <si>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</si>
  <si>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</si>
  <si>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</si>
  <si>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</si>
  <si>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</si>
  <si>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</si>
  <si>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</si>
  <si>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</si>
  <si>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</si>
  <si>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</si>
  <si>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</si>
  <si>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</si>
  <si>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Pracoviště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</si>
  <si>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</si>
  <si>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</si>
  <si>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</si>
  <si>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</si>
  <si>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 xml:space="preserve">(doplní dodavatel) 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</si>
  <si>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</si>
  <si>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</si>
  <si>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</si>
  <si>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Pověřená osoba / kontakt</t>
  </si>
  <si>
    <t>Název položky</t>
  </si>
  <si>
    <t>ks</t>
  </si>
  <si>
    <t>Celková nabídková cena / kupní cena včetně DPH</t>
  </si>
  <si>
    <t>10</t>
  </si>
  <si>
    <t>20</t>
  </si>
  <si>
    <t>DNS_NB15"_typ_B</t>
  </si>
  <si>
    <t>Ekonomická fakulta</t>
  </si>
  <si>
    <t>702 00</t>
  </si>
  <si>
    <t>Ostrava</t>
  </si>
  <si>
    <t>Ostrava - Poruba</t>
  </si>
  <si>
    <t>Sokolská třída</t>
  </si>
  <si>
    <t>2416/33</t>
  </si>
  <si>
    <t>17.listopadu</t>
  </si>
  <si>
    <t>2172/15</t>
  </si>
  <si>
    <r>
      <rPr>
        <sz val="11"/>
        <rFont val="Calibri"/>
        <family val="2"/>
        <charset val="238"/>
      </rPr>
      <t xml:space="preserve">Ing. Havlenová 597322179 </t>
    </r>
    <r>
      <rPr>
        <u/>
        <sz val="11"/>
        <color indexed="12"/>
        <rFont val="Calibri"/>
        <family val="2"/>
        <charset val="238"/>
      </rPr>
      <t>hana.havlenova@vsb.cz</t>
    </r>
  </si>
  <si>
    <t>DNS_NB_ATYP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</si>
  <si>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  <charset val="238"/>
      </rPr>
      <t>Dodávky IT + AV techniky 2019 - 2022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 evidenčním číslem ve Věstníku veřejných zakázek Z2019-000416</t>
    </r>
  </si>
  <si>
    <t>708 00</t>
  </si>
  <si>
    <t>30</t>
  </si>
  <si>
    <t>40</t>
  </si>
  <si>
    <t>DNS_PC_ typ_B</t>
  </si>
  <si>
    <t>DNS_PC_ATYP</t>
  </si>
  <si>
    <t>Ústřední knihovna</t>
  </si>
  <si>
    <r>
      <rPr>
        <sz val="11"/>
        <rFont val="Calibri"/>
        <family val="2"/>
        <charset val="238"/>
        <scheme val="minor"/>
      </rPr>
      <t xml:space="preserve">Kateřina Daňková 597324598 </t>
    </r>
    <r>
      <rPr>
        <u/>
        <sz val="11"/>
        <color theme="10"/>
        <rFont val="Calibri"/>
        <family val="2"/>
        <charset val="238"/>
        <scheme val="minor"/>
      </rPr>
      <t>katerina.dankova@vsb.cz</t>
    </r>
  </si>
  <si>
    <t xml:space="preserve">Ludvíka Podéště 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</si>
  <si>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13/2019</t>
    </r>
  </si>
  <si>
    <t>60003962</t>
  </si>
  <si>
    <t>60003974</t>
  </si>
  <si>
    <t>60003975</t>
  </si>
  <si>
    <t>60003977</t>
  </si>
  <si>
    <t>60003978</t>
  </si>
  <si>
    <t>60003979</t>
  </si>
  <si>
    <t>60003981</t>
  </si>
  <si>
    <t>60003982</t>
  </si>
  <si>
    <t>60003984</t>
  </si>
  <si>
    <t>60003985</t>
  </si>
  <si>
    <t>70004282</t>
  </si>
  <si>
    <t>70004283</t>
  </si>
  <si>
    <t>70004290</t>
  </si>
  <si>
    <t>70004117</t>
  </si>
  <si>
    <t>60003989</t>
  </si>
  <si>
    <t>DNS_TISK ECO multi barva</t>
  </si>
  <si>
    <t>DNS_Ultrabook13"_typ_B</t>
  </si>
  <si>
    <t>DNS_TABLET_ATYP</t>
  </si>
  <si>
    <t>DNS_LCD27" Výškově stavitelný</t>
  </si>
  <si>
    <t>DNS_NB15"_typ_A</t>
  </si>
  <si>
    <t>DNS_LCD_ATYP</t>
  </si>
  <si>
    <t>DNS_TISK ECO ČB</t>
  </si>
  <si>
    <t>DNS_TISK multi ČB</t>
  </si>
  <si>
    <t>DNS_DISK_ATYP</t>
  </si>
  <si>
    <t>DNS_TISK multi_ATYP</t>
  </si>
  <si>
    <t>Fakulta  stavební</t>
  </si>
  <si>
    <t>Rektorát</t>
  </si>
  <si>
    <t>Katedra 546</t>
  </si>
  <si>
    <t>Investice a majetek</t>
  </si>
  <si>
    <t xml:space="preserve">1875/17 </t>
  </si>
  <si>
    <r>
      <rPr>
        <sz val="11"/>
        <rFont val="Calibri"/>
        <family val="2"/>
        <charset val="238"/>
        <scheme val="minor"/>
      </rPr>
      <t xml:space="preserve">M. Klímková 597321953 </t>
    </r>
    <r>
      <rPr>
        <u/>
        <sz val="11"/>
        <color theme="10"/>
        <rFont val="Calibri"/>
        <family val="2"/>
        <charset val="238"/>
        <scheme val="minor"/>
      </rPr>
      <t>magdalena.klimkova@vsb.cz</t>
    </r>
  </si>
  <si>
    <t>Institut environmentálních technologií</t>
  </si>
  <si>
    <r>
      <rPr>
        <sz val="11"/>
        <rFont val="Calibri"/>
        <family val="2"/>
        <charset val="238"/>
        <scheme val="minor"/>
      </rPr>
      <t xml:space="preserve">Lucie Michalisková 597327301 </t>
    </r>
    <r>
      <rPr>
        <u/>
        <sz val="11"/>
        <color theme="10"/>
        <rFont val="Calibri"/>
        <family val="2"/>
        <charset val="238"/>
        <scheme val="minor"/>
      </rPr>
      <t>lucie.michaliskova@vsb.cz</t>
    </r>
  </si>
  <si>
    <t>Katedra 619</t>
  </si>
  <si>
    <r>
      <rPr>
        <sz val="11"/>
        <rFont val="Calibri"/>
        <family val="2"/>
        <charset val="238"/>
        <scheme val="minor"/>
      </rPr>
      <t xml:space="preserve">Tereza Cagalová 597323389 </t>
    </r>
    <r>
      <rPr>
        <u/>
        <sz val="11"/>
        <color theme="10"/>
        <rFont val="Calibri"/>
        <family val="2"/>
        <charset val="238"/>
        <scheme val="minor"/>
      </rPr>
      <t>tereza.cagalova@vsb.cz</t>
    </r>
  </si>
  <si>
    <t>Katedra 460</t>
  </si>
  <si>
    <r>
      <rPr>
        <sz val="11"/>
        <rFont val="Calibri"/>
        <family val="2"/>
        <charset val="238"/>
        <scheme val="minor"/>
      </rPr>
      <t xml:space="preserve">doc. Ing. Krátký, Ph.D., 597325865 </t>
    </r>
    <r>
      <rPr>
        <u/>
        <sz val="11"/>
        <color theme="10"/>
        <rFont val="Calibri"/>
        <family val="2"/>
        <charset val="238"/>
        <scheme val="minor"/>
      </rPr>
      <t>michal.kratky@vsb.cz</t>
    </r>
  </si>
  <si>
    <r>
      <rPr>
        <sz val="11"/>
        <rFont val="Calibri"/>
        <family val="2"/>
        <charset val="238"/>
        <scheme val="minor"/>
      </rPr>
      <t xml:space="preserve">Romana Buganská 597325391 </t>
    </r>
    <r>
      <rPr>
        <u/>
        <sz val="11"/>
        <color theme="10"/>
        <rFont val="Calibri"/>
        <family val="2"/>
        <charset val="238"/>
        <scheme val="minor"/>
      </rPr>
      <t>romana.buganska@vsb.cz</t>
    </r>
  </si>
  <si>
    <t>Geologický pavilon</t>
  </si>
  <si>
    <r>
      <rPr>
        <sz val="11"/>
        <rFont val="Calibri"/>
        <family val="2"/>
        <charset val="238"/>
        <scheme val="minor"/>
      </rPr>
      <t xml:space="preserve">Ivana Gallusová 597323210 </t>
    </r>
    <r>
      <rPr>
        <u/>
        <sz val="11"/>
        <color theme="10"/>
        <rFont val="Calibri"/>
        <family val="2"/>
        <charset val="238"/>
        <scheme val="minor"/>
      </rPr>
      <t>ivana.gallusova@vsb.cz</t>
    </r>
  </si>
  <si>
    <t>Úklidová služba</t>
  </si>
  <si>
    <r>
      <rPr>
        <sz val="11"/>
        <rFont val="Calibri"/>
        <family val="2"/>
        <charset val="238"/>
        <scheme val="minor"/>
      </rPr>
      <t>Marta Žáčková 597323181</t>
    </r>
    <r>
      <rPr>
        <u/>
        <sz val="11"/>
        <color theme="10"/>
        <rFont val="Calibri"/>
        <family val="2"/>
        <charset val="238"/>
        <scheme val="minor"/>
      </rPr>
      <t xml:space="preserve"> marta.zackova@vsb.cz</t>
    </r>
  </si>
  <si>
    <r>
      <rPr>
        <sz val="11"/>
        <rFont val="Calibri"/>
        <family val="2"/>
        <charset val="238"/>
        <scheme val="minor"/>
      </rPr>
      <t xml:space="preserve">Dana Ješíková 597323560 597321242 </t>
    </r>
    <r>
      <rPr>
        <u/>
        <sz val="11"/>
        <color theme="10"/>
        <rFont val="Calibri"/>
        <family val="2"/>
        <charset val="238"/>
        <scheme val="minor"/>
      </rPr>
      <t>dana.jesikova@vsb.cz</t>
    </r>
  </si>
  <si>
    <r>
      <rPr>
        <sz val="11"/>
        <rFont val="Calibri"/>
        <family val="2"/>
        <charset val="238"/>
        <scheme val="minor"/>
      </rPr>
      <t xml:space="preserve">Lucie Kuchařová 597321318 </t>
    </r>
    <r>
      <rPr>
        <u/>
        <sz val="11"/>
        <color theme="10"/>
        <rFont val="Calibri"/>
        <family val="2"/>
        <charset val="238"/>
        <scheme val="minor"/>
      </rPr>
      <t>lucie.kucharova@vsb.cz</t>
    </r>
  </si>
  <si>
    <r>
      <rPr>
        <sz val="11"/>
        <rFont val="Calibri"/>
        <family val="2"/>
        <charset val="238"/>
        <scheme val="minor"/>
      </rPr>
      <t xml:space="preserve">Hana Drmolová 597321226 </t>
    </r>
    <r>
      <rPr>
        <u/>
        <sz val="11"/>
        <color theme="10"/>
        <rFont val="Calibri"/>
        <family val="2"/>
        <charset val="238"/>
        <scheme val="minor"/>
      </rPr>
      <t>hana.drmolova@vsb.cz</t>
    </r>
  </si>
  <si>
    <t>Katedra 347</t>
  </si>
  <si>
    <r>
      <rPr>
        <sz val="11"/>
        <rFont val="Calibri"/>
        <family val="2"/>
        <charset val="238"/>
        <scheme val="minor"/>
      </rPr>
      <t xml:space="preserve">Karin Mikulová 597321296 </t>
    </r>
    <r>
      <rPr>
        <u/>
        <sz val="11"/>
        <color theme="10"/>
        <rFont val="Calibri"/>
        <family val="2"/>
        <charset val="238"/>
        <scheme val="minor"/>
      </rPr>
      <t>karin.mikulova@vsb.cz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</si>
</sst>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u/>
      <sz val="11"/>
      <color indexed="12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2" applyNumberFormat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" fillId="22" borderId="26" applyNumberFormat="0" applyFont="0" applyAlignment="0" applyProtection="0"/>
    <xf numFmtId="0" fontId="14" fillId="0" borderId="2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28" applyNumberFormat="0" applyAlignment="0" applyProtection="0"/>
    <xf numFmtId="0" fontId="18" fillId="25" borderId="28" applyNumberFormat="0" applyAlignment="0" applyProtection="0"/>
    <xf numFmtId="0" fontId="19" fillId="25" borderId="2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11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right" vertical="center"/>
    </xf>
    <xf numFmtId="0" fontId="21" fillId="0" borderId="3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164" fontId="22" fillId="0" borderId="5" xfId="0" applyNumberFormat="1" applyFont="1" applyBorder="1" applyAlignment="1" applyProtection="1">
      <alignment vertical="center"/>
    </xf>
    <xf numFmtId="165" fontId="22" fillId="32" borderId="5" xfId="0" applyNumberFormat="1" applyFont="1" applyFill="1" applyBorder="1" applyAlignment="1" applyProtection="1">
      <alignment horizontal="right" vertical="center"/>
      <protection locked="0"/>
    </xf>
    <xf numFmtId="165" fontId="22" fillId="0" borderId="5" xfId="0" applyNumberFormat="1" applyFont="1" applyBorder="1" applyAlignment="1" applyProtection="1">
      <alignment horizontal="right" vertical="center"/>
    </xf>
    <xf numFmtId="0" fontId="22" fillId="0" borderId="5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horizontal="center" vertical="center"/>
    </xf>
    <xf numFmtId="164" fontId="22" fillId="0" borderId="6" xfId="0" applyNumberFormat="1" applyFont="1" applyBorder="1" applyAlignment="1" applyProtection="1">
      <alignment vertical="center"/>
    </xf>
    <xf numFmtId="165" fontId="22" fillId="32" borderId="6" xfId="0" applyNumberFormat="1" applyFont="1" applyFill="1" applyBorder="1" applyAlignment="1" applyProtection="1">
      <alignment horizontal="right" vertical="center"/>
      <protection locked="0"/>
    </xf>
    <xf numFmtId="165" fontId="22" fillId="0" borderId="6" xfId="0" applyNumberFormat="1" applyFont="1" applyBorder="1" applyAlignment="1" applyProtection="1">
      <alignment horizontal="right" vertical="center"/>
    </xf>
    <xf numFmtId="49" fontId="22" fillId="0" borderId="7" xfId="0" applyNumberFormat="1" applyFont="1" applyFill="1" applyBorder="1" applyAlignment="1">
      <alignment vertical="center"/>
    </xf>
    <xf numFmtId="0" fontId="22" fillId="0" borderId="8" xfId="0" applyFont="1" applyBorder="1" applyAlignment="1" applyProtection="1">
      <alignment horizontal="center" vertical="center"/>
    </xf>
    <xf numFmtId="164" fontId="22" fillId="0" borderId="8" xfId="0" applyNumberFormat="1" applyFont="1" applyBorder="1" applyAlignment="1" applyProtection="1">
      <alignment vertical="center"/>
    </xf>
    <xf numFmtId="165" fontId="22" fillId="32" borderId="8" xfId="0" applyNumberFormat="1" applyFont="1" applyFill="1" applyBorder="1" applyAlignment="1" applyProtection="1">
      <alignment horizontal="right" vertical="center"/>
      <protection locked="0"/>
    </xf>
    <xf numFmtId="165" fontId="22" fillId="0" borderId="8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164" fontId="0" fillId="0" borderId="10" xfId="0" applyNumberFormat="1" applyFont="1" applyBorder="1" applyAlignment="1" applyProtection="1">
      <alignment vertical="center"/>
    </xf>
    <xf numFmtId="165" fontId="0" fillId="0" borderId="10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top"/>
    </xf>
    <xf numFmtId="0" fontId="0" fillId="0" borderId="11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center"/>
    </xf>
    <xf numFmtId="164" fontId="21" fillId="0" borderId="10" xfId="0" applyNumberFormat="1" applyFont="1" applyBorder="1" applyAlignment="1" applyProtection="1">
      <alignment vertical="center"/>
    </xf>
    <xf numFmtId="49" fontId="22" fillId="0" borderId="31" xfId="0" applyNumberFormat="1" applyFont="1" applyFill="1" applyBorder="1" applyAlignment="1">
      <alignment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22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 applyProtection="1">
      <alignment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vertical="center" wrapText="1"/>
    </xf>
    <xf numFmtId="49" fontId="22" fillId="0" borderId="6" xfId="0" applyNumberFormat="1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0" fontId="22" fillId="0" borderId="5" xfId="0" applyFont="1" applyBorder="1" applyAlignment="1" applyProtection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7" fillId="0" borderId="5" xfId="20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7" fillId="0" borderId="8" xfId="20" applyBorder="1" applyAlignment="1" applyProtection="1">
      <alignment horizontal="center" vertical="top" wrapText="1"/>
    </xf>
    <xf numFmtId="0" fontId="0" fillId="0" borderId="32" xfId="0" applyFont="1" applyBorder="1" applyAlignment="1" applyProtection="1">
      <alignment horizontal="center" vertical="center" wrapText="1"/>
    </xf>
    <xf numFmtId="0" fontId="7" fillId="0" borderId="6" xfId="20" applyBorder="1" applyAlignment="1" applyProtection="1">
      <alignment horizontal="center" vertical="top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/>
    </xf>
    <xf numFmtId="0" fontId="7" fillId="0" borderId="4" xfId="20" applyBorder="1" applyAlignment="1" applyProtection="1">
      <alignment horizontal="center" vertical="center" wrapText="1"/>
    </xf>
    <xf numFmtId="0" fontId="22" fillId="0" borderId="14" xfId="20" applyFont="1" applyBorder="1" applyAlignment="1" applyProtection="1">
      <alignment horizontal="center" vertical="center" wrapText="1"/>
    </xf>
    <xf numFmtId="0" fontId="22" fillId="0" borderId="30" xfId="20" applyFont="1" applyBorder="1" applyAlignment="1" applyProtection="1">
      <alignment horizontal="center" vertical="center" wrapText="1"/>
    </xf>
    <xf numFmtId="0" fontId="7" fillId="0" borderId="4" xfId="20" applyBorder="1" applyAlignment="1" applyProtection="1">
      <alignment horizontal="center" vertical="top" wrapText="1"/>
    </xf>
    <xf numFmtId="0" fontId="22" fillId="0" borderId="30" xfId="20" applyFont="1" applyBorder="1" applyAlignment="1" applyProtection="1">
      <alignment horizontal="center" vertical="top" wrapText="1"/>
    </xf>
    <xf numFmtId="0" fontId="22" fillId="0" borderId="14" xfId="20" applyFont="1" applyBorder="1" applyAlignment="1" applyProtection="1">
      <alignment horizontal="center" vertical="top" wrapText="1"/>
    </xf>
    <xf numFmtId="49" fontId="22" fillId="0" borderId="7" xfId="0" applyNumberFormat="1" applyFont="1" applyFill="1" applyBorder="1" applyAlignment="1">
      <alignment horizontal="center" vertical="center"/>
    </xf>
    <xf numFmtId="0" fontId="26" fillId="0" borderId="5" xfId="20" applyFont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5" fontId="0" fillId="32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1" xfId="0" applyNumberFormat="1" applyFont="1" applyFill="1" applyBorder="1" applyAlignment="1" applyProtection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10</xdr:col>
      <xdr:colOff>733425</xdr:colOff>
      <xdr:row>6</xdr:row>
      <xdr:rowOff>171450</xdr:rowOff>
    </xdr:to>
    <xdr:pic>
      <xdr:nvPicPr>
        <xdr:cNvPr id="2" name="Obrázek 1" descr="http://www.msmt.cz/uploads/OP_VVV/Pravidla_pro_publicitu/logolinky/logolink_MSMT_VVV_hor_barva_cz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0"/>
          <a:ext cx="5067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a.zackova@vsb.cz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gdalena.klimkova@vsb.cz" TargetMode="External"/><Relationship Id="rId7" Type="http://schemas.openxmlformats.org/officeDocument/2006/relationships/hyperlink" Target="mailto:ivana.gallusova@vsb.cz" TargetMode="External"/><Relationship Id="rId12" Type="http://schemas.openxmlformats.org/officeDocument/2006/relationships/hyperlink" Target="mailto:karin.mikulova@vsb.cz" TargetMode="External"/><Relationship Id="rId2" Type="http://schemas.openxmlformats.org/officeDocument/2006/relationships/hyperlink" Target="mailto:hana.havlenova@vsb.cz" TargetMode="External"/><Relationship Id="rId1" Type="http://schemas.openxmlformats.org/officeDocument/2006/relationships/hyperlink" Target="mailto:katerina.dankova@vsb.cz" TargetMode="External"/><Relationship Id="rId6" Type="http://schemas.openxmlformats.org/officeDocument/2006/relationships/hyperlink" Target="mailto:romana.buganska@vsb.cz" TargetMode="External"/><Relationship Id="rId11" Type="http://schemas.openxmlformats.org/officeDocument/2006/relationships/hyperlink" Target="mailto:hana.drmolova@vsb.cz" TargetMode="External"/><Relationship Id="rId5" Type="http://schemas.openxmlformats.org/officeDocument/2006/relationships/hyperlink" Target="mailto:michal.kratky@vsb.cz" TargetMode="External"/><Relationship Id="rId10" Type="http://schemas.openxmlformats.org/officeDocument/2006/relationships/hyperlink" Target="mailto:lucie.kucharova@vsb.cz" TargetMode="External"/><Relationship Id="rId4" Type="http://schemas.openxmlformats.org/officeDocument/2006/relationships/hyperlink" Target="mailto:tereza.cagalova@vsb.cz" TargetMode="External"/><Relationship Id="rId9" Type="http://schemas.openxmlformats.org/officeDocument/2006/relationships/hyperlink" Target="mailto:dana.jesikova@vsb.cz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/>
  </sheetViews>
  <sheetFormatPr defaultRowHeight="15" x14ac:dyDescent="0.25"/>
  <cols>
    <col min="1" max="1" width="8.85546875" style="1" customWidth="1"/>
    <col min="2" max="2" width="3.5703125" style="20" customWidth="1"/>
    <col min="3" max="3" width="17.42578125" style="1" customWidth="1"/>
    <col min="4" max="4" width="3.7109375" style="1" customWidth="1"/>
    <col min="5" max="5" width="3.28515625" style="1" customWidth="1"/>
    <col min="6" max="6" width="9.140625" style="3" customWidth="1"/>
    <col min="7" max="7" width="11.42578125" style="3" customWidth="1"/>
    <col min="8" max="8" width="11.140625" style="1" customWidth="1"/>
    <col min="9" max="9" width="12.85546875" style="1" customWidth="1"/>
    <col min="10" max="10" width="17.28515625" style="1" customWidth="1"/>
    <col min="11" max="11" width="11.28515625" style="16" customWidth="1"/>
    <col min="12" max="12" width="11.28515625" style="1" customWidth="1"/>
    <col min="13" max="13" width="7.5703125" style="18" customWidth="1"/>
    <col min="14" max="14" width="6.28515625" style="1" customWidth="1"/>
    <col min="15" max="15" width="9.85546875" style="1" customWidth="1"/>
    <col min="16" max="16384" width="9.140625" style="1"/>
  </cols>
  <sheetData>
    <row r="1" spans="1:15" ht="14.1" customHeight="1" x14ac:dyDescent="0.25">
      <c r="B1" s="55"/>
      <c r="K1" s="55"/>
      <c r="M1" s="55"/>
    </row>
    <row r="2" spans="1:15" ht="15" customHeight="1" x14ac:dyDescent="0.25">
      <c r="B2" s="55"/>
      <c r="K2" s="55"/>
      <c r="M2" s="55"/>
    </row>
    <row r="3" spans="1:15" ht="15" customHeight="1" x14ac:dyDescent="0.25">
      <c r="B3" s="55"/>
      <c r="K3" s="55"/>
      <c r="M3" s="55"/>
    </row>
    <row r="4" spans="1:15" ht="15" customHeight="1" x14ac:dyDescent="0.25">
      <c r="B4" s="55"/>
      <c r="K4" s="55"/>
      <c r="M4" s="55"/>
    </row>
    <row r="5" spans="1:15" ht="15" customHeight="1" x14ac:dyDescent="0.25">
      <c r="B5" s="55"/>
      <c r="K5" s="55"/>
      <c r="M5" s="55"/>
    </row>
    <row r="6" spans="1:15" ht="15" customHeight="1" x14ac:dyDescent="0.25">
      <c r="B6" s="55"/>
      <c r="K6" s="55"/>
      <c r="M6" s="55"/>
    </row>
    <row r="7" spans="1:15" ht="15" customHeight="1" x14ac:dyDescent="0.25">
      <c r="B7" s="55"/>
      <c r="K7" s="55"/>
      <c r="M7" s="55"/>
    </row>
    <row r="8" spans="1:15" ht="21" x14ac:dyDescent="0.25">
      <c r="A8" s="98" t="s">
        <v>13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.75" customHeight="1" x14ac:dyDescent="0.25">
      <c r="A9" s="99" t="s">
        <v>51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.75" customHeight="1" thickBot="1" x14ac:dyDescent="0.3">
      <c r="A10" s="100" t="s">
        <v>42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x14ac:dyDescent="0.25">
      <c r="A11" s="103" t="s">
        <v>0</v>
      </c>
      <c r="B11" s="101" t="s">
        <v>1</v>
      </c>
      <c r="C11" s="101" t="s">
        <v>26</v>
      </c>
      <c r="D11" s="101" t="s">
        <v>6</v>
      </c>
      <c r="E11" s="101" t="s">
        <v>2</v>
      </c>
      <c r="F11" s="107" t="s">
        <v>8</v>
      </c>
      <c r="G11" s="108"/>
      <c r="H11" s="105" t="s">
        <v>11</v>
      </c>
      <c r="I11" s="106"/>
      <c r="J11" s="115" t="s">
        <v>25</v>
      </c>
      <c r="K11" s="101" t="s">
        <v>16</v>
      </c>
      <c r="L11" s="101" t="s">
        <v>3</v>
      </c>
      <c r="M11" s="111" t="s">
        <v>18</v>
      </c>
      <c r="N11" s="101" t="s">
        <v>4</v>
      </c>
      <c r="O11" s="113" t="s">
        <v>5</v>
      </c>
    </row>
    <row r="12" spans="1:15" ht="15.75" thickBot="1" x14ac:dyDescent="0.3">
      <c r="A12" s="104"/>
      <c r="B12" s="102"/>
      <c r="C12" s="102"/>
      <c r="D12" s="102"/>
      <c r="E12" s="102"/>
      <c r="F12" s="22" t="s">
        <v>7</v>
      </c>
      <c r="G12" s="23" t="s">
        <v>9</v>
      </c>
      <c r="H12" s="23" t="s">
        <v>10</v>
      </c>
      <c r="I12" s="23" t="s">
        <v>9</v>
      </c>
      <c r="J12" s="116"/>
      <c r="K12" s="102"/>
      <c r="L12" s="102"/>
      <c r="M12" s="112"/>
      <c r="N12" s="102"/>
      <c r="O12" s="114"/>
    </row>
    <row r="13" spans="1:15" s="2" customFormat="1" ht="30" customHeight="1" x14ac:dyDescent="0.25">
      <c r="A13" s="51" t="s">
        <v>52</v>
      </c>
      <c r="B13" s="50" t="s">
        <v>29</v>
      </c>
      <c r="C13" s="46" t="s">
        <v>67</v>
      </c>
      <c r="D13" s="35">
        <v>1</v>
      </c>
      <c r="E13" s="35" t="s">
        <v>27</v>
      </c>
      <c r="F13" s="36">
        <v>39999</v>
      </c>
      <c r="G13" s="36">
        <f>D13*F13</f>
        <v>39999</v>
      </c>
      <c r="H13" s="37" t="s">
        <v>24</v>
      </c>
      <c r="I13" s="38" t="e">
        <f>D13*H13</f>
        <v>#VALUE!</v>
      </c>
      <c r="J13" s="72" t="s">
        <v>82</v>
      </c>
      <c r="K13" s="70" t="s">
        <v>77</v>
      </c>
      <c r="L13" s="70" t="s">
        <v>50</v>
      </c>
      <c r="M13" s="71" t="s">
        <v>81</v>
      </c>
      <c r="N13" s="59" t="s">
        <v>43</v>
      </c>
      <c r="O13" s="73" t="s">
        <v>35</v>
      </c>
    </row>
    <row r="14" spans="1:15" s="2" customFormat="1" ht="30" customHeight="1" x14ac:dyDescent="0.25">
      <c r="A14" s="34" t="s">
        <v>53</v>
      </c>
      <c r="B14" s="49" t="s">
        <v>29</v>
      </c>
      <c r="C14" s="29" t="s">
        <v>68</v>
      </c>
      <c r="D14" s="25">
        <v>3</v>
      </c>
      <c r="E14" s="25" t="s">
        <v>27</v>
      </c>
      <c r="F14" s="26">
        <v>24000</v>
      </c>
      <c r="G14" s="26">
        <f t="shared" ref="G14:G24" si="0">D14*F14</f>
        <v>72000</v>
      </c>
      <c r="H14" s="27" t="s">
        <v>24</v>
      </c>
      <c r="I14" s="28" t="e">
        <f t="shared" ref="I14:I24" si="1">D14*H14</f>
        <v>#VALUE!</v>
      </c>
      <c r="J14" s="94" t="s">
        <v>40</v>
      </c>
      <c r="K14" s="95" t="s">
        <v>32</v>
      </c>
      <c r="L14" s="95" t="s">
        <v>36</v>
      </c>
      <c r="M14" s="96" t="s">
        <v>37</v>
      </c>
      <c r="N14" s="96" t="s">
        <v>33</v>
      </c>
      <c r="O14" s="97" t="s">
        <v>34</v>
      </c>
    </row>
    <row r="15" spans="1:15" s="2" customFormat="1" ht="15" customHeight="1" x14ac:dyDescent="0.25">
      <c r="A15" s="93" t="s">
        <v>54</v>
      </c>
      <c r="B15" s="49" t="s">
        <v>29</v>
      </c>
      <c r="C15" s="65" t="s">
        <v>69</v>
      </c>
      <c r="D15" s="25">
        <v>1</v>
      </c>
      <c r="E15" s="25" t="s">
        <v>27</v>
      </c>
      <c r="F15" s="26">
        <v>9000</v>
      </c>
      <c r="G15" s="26">
        <f t="shared" si="0"/>
        <v>9000</v>
      </c>
      <c r="H15" s="27" t="s">
        <v>24</v>
      </c>
      <c r="I15" s="28" t="e">
        <f t="shared" si="1"/>
        <v>#VALUE!</v>
      </c>
      <c r="J15" s="94"/>
      <c r="K15" s="95"/>
      <c r="L15" s="95"/>
      <c r="M15" s="96"/>
      <c r="N15" s="96"/>
      <c r="O15" s="97"/>
    </row>
    <row r="16" spans="1:15" s="2" customFormat="1" ht="15" customHeight="1" x14ac:dyDescent="0.25">
      <c r="A16" s="93"/>
      <c r="B16" s="49" t="s">
        <v>30</v>
      </c>
      <c r="C16" s="65" t="s">
        <v>69</v>
      </c>
      <c r="D16" s="25">
        <v>2</v>
      </c>
      <c r="E16" s="25" t="s">
        <v>27</v>
      </c>
      <c r="F16" s="26">
        <v>10000</v>
      </c>
      <c r="G16" s="26">
        <f t="shared" si="0"/>
        <v>20000</v>
      </c>
      <c r="H16" s="27" t="s">
        <v>24</v>
      </c>
      <c r="I16" s="28" t="e">
        <f t="shared" si="1"/>
        <v>#VALUE!</v>
      </c>
      <c r="J16" s="94"/>
      <c r="K16" s="95"/>
      <c r="L16" s="95"/>
      <c r="M16" s="96"/>
      <c r="N16" s="96"/>
      <c r="O16" s="97"/>
    </row>
    <row r="17" spans="1:15" s="2" customFormat="1" ht="15" customHeight="1" x14ac:dyDescent="0.25">
      <c r="A17" s="93"/>
      <c r="B17" s="49" t="s">
        <v>44</v>
      </c>
      <c r="C17" s="65" t="s">
        <v>41</v>
      </c>
      <c r="D17" s="25">
        <v>1</v>
      </c>
      <c r="E17" s="25" t="s">
        <v>27</v>
      </c>
      <c r="F17" s="26">
        <v>24000</v>
      </c>
      <c r="G17" s="26">
        <f t="shared" si="0"/>
        <v>24000</v>
      </c>
      <c r="H17" s="27" t="s">
        <v>24</v>
      </c>
      <c r="I17" s="28" t="e">
        <f t="shared" si="1"/>
        <v>#VALUE!</v>
      </c>
      <c r="J17" s="94"/>
      <c r="K17" s="95"/>
      <c r="L17" s="95"/>
      <c r="M17" s="96"/>
      <c r="N17" s="96"/>
      <c r="O17" s="97"/>
    </row>
    <row r="18" spans="1:15" s="2" customFormat="1" ht="15" customHeight="1" x14ac:dyDescent="0.25">
      <c r="A18" s="84" t="s">
        <v>55</v>
      </c>
      <c r="B18" s="49" t="s">
        <v>29</v>
      </c>
      <c r="C18" s="65" t="s">
        <v>46</v>
      </c>
      <c r="D18" s="25">
        <v>4</v>
      </c>
      <c r="E18" s="25" t="s">
        <v>27</v>
      </c>
      <c r="F18" s="26">
        <v>16500</v>
      </c>
      <c r="G18" s="26">
        <f t="shared" si="0"/>
        <v>66000</v>
      </c>
      <c r="H18" s="27" t="s">
        <v>24</v>
      </c>
      <c r="I18" s="28" t="e">
        <f t="shared" si="1"/>
        <v>#VALUE!</v>
      </c>
      <c r="J18" s="87" t="s">
        <v>84</v>
      </c>
      <c r="K18" s="81" t="s">
        <v>83</v>
      </c>
      <c r="L18" s="75" t="s">
        <v>38</v>
      </c>
      <c r="M18" s="75" t="s">
        <v>39</v>
      </c>
      <c r="N18" s="75" t="s">
        <v>43</v>
      </c>
      <c r="O18" s="78" t="s">
        <v>35</v>
      </c>
    </row>
    <row r="19" spans="1:15" s="2" customFormat="1" ht="30" customHeight="1" x14ac:dyDescent="0.25">
      <c r="A19" s="85"/>
      <c r="B19" s="49" t="s">
        <v>30</v>
      </c>
      <c r="C19" s="29" t="s">
        <v>70</v>
      </c>
      <c r="D19" s="25">
        <v>4</v>
      </c>
      <c r="E19" s="25" t="s">
        <v>27</v>
      </c>
      <c r="F19" s="26">
        <v>6000</v>
      </c>
      <c r="G19" s="26">
        <f t="shared" si="0"/>
        <v>24000</v>
      </c>
      <c r="H19" s="27" t="s">
        <v>24</v>
      </c>
      <c r="I19" s="28" t="e">
        <f t="shared" si="1"/>
        <v>#VALUE!</v>
      </c>
      <c r="J19" s="88"/>
      <c r="K19" s="82"/>
      <c r="L19" s="76"/>
      <c r="M19" s="76"/>
      <c r="N19" s="76"/>
      <c r="O19" s="79"/>
    </row>
    <row r="20" spans="1:15" s="2" customFormat="1" ht="15" customHeight="1" x14ac:dyDescent="0.25">
      <c r="A20" s="85"/>
      <c r="B20" s="49" t="s">
        <v>44</v>
      </c>
      <c r="C20" s="65" t="s">
        <v>31</v>
      </c>
      <c r="D20" s="25">
        <v>1</v>
      </c>
      <c r="E20" s="25" t="s">
        <v>27</v>
      </c>
      <c r="F20" s="26">
        <v>22600</v>
      </c>
      <c r="G20" s="26">
        <f t="shared" si="0"/>
        <v>22600</v>
      </c>
      <c r="H20" s="27" t="s">
        <v>24</v>
      </c>
      <c r="I20" s="28" t="e">
        <f t="shared" si="1"/>
        <v>#VALUE!</v>
      </c>
      <c r="J20" s="88"/>
      <c r="K20" s="82"/>
      <c r="L20" s="76"/>
      <c r="M20" s="76"/>
      <c r="N20" s="76"/>
      <c r="O20" s="79"/>
    </row>
    <row r="21" spans="1:15" s="2" customFormat="1" ht="15" customHeight="1" x14ac:dyDescent="0.25">
      <c r="A21" s="86"/>
      <c r="B21" s="49" t="s">
        <v>45</v>
      </c>
      <c r="C21" s="65" t="s">
        <v>71</v>
      </c>
      <c r="D21" s="25">
        <v>2</v>
      </c>
      <c r="E21" s="25" t="s">
        <v>27</v>
      </c>
      <c r="F21" s="26">
        <v>14000</v>
      </c>
      <c r="G21" s="26">
        <f t="shared" si="0"/>
        <v>28000</v>
      </c>
      <c r="H21" s="27" t="s">
        <v>24</v>
      </c>
      <c r="I21" s="28" t="e">
        <f t="shared" si="1"/>
        <v>#VALUE!</v>
      </c>
      <c r="J21" s="89"/>
      <c r="K21" s="83"/>
      <c r="L21" s="77"/>
      <c r="M21" s="77"/>
      <c r="N21" s="77"/>
      <c r="O21" s="80"/>
    </row>
    <row r="22" spans="1:15" s="2" customFormat="1" ht="15" customHeight="1" x14ac:dyDescent="0.25">
      <c r="A22" s="84" t="s">
        <v>56</v>
      </c>
      <c r="B22" s="49" t="s">
        <v>29</v>
      </c>
      <c r="C22" s="65" t="s">
        <v>47</v>
      </c>
      <c r="D22" s="25">
        <v>1</v>
      </c>
      <c r="E22" s="25" t="s">
        <v>27</v>
      </c>
      <c r="F22" s="26">
        <v>22000</v>
      </c>
      <c r="G22" s="26">
        <f t="shared" si="0"/>
        <v>22000</v>
      </c>
      <c r="H22" s="27" t="s">
        <v>24</v>
      </c>
      <c r="I22" s="28" t="e">
        <f t="shared" si="1"/>
        <v>#VALUE!</v>
      </c>
      <c r="J22" s="90" t="s">
        <v>86</v>
      </c>
      <c r="K22" s="81" t="s">
        <v>85</v>
      </c>
      <c r="L22" s="75" t="s">
        <v>38</v>
      </c>
      <c r="M22" s="75" t="s">
        <v>39</v>
      </c>
      <c r="N22" s="75" t="s">
        <v>43</v>
      </c>
      <c r="O22" s="78" t="s">
        <v>35</v>
      </c>
    </row>
    <row r="23" spans="1:15" s="2" customFormat="1" ht="15" customHeight="1" x14ac:dyDescent="0.25">
      <c r="A23" s="86"/>
      <c r="B23" s="49" t="s">
        <v>30</v>
      </c>
      <c r="C23" s="65" t="s">
        <v>72</v>
      </c>
      <c r="D23" s="25">
        <v>1</v>
      </c>
      <c r="E23" s="25" t="s">
        <v>27</v>
      </c>
      <c r="F23" s="26">
        <v>6500</v>
      </c>
      <c r="G23" s="26">
        <f t="shared" si="0"/>
        <v>6500</v>
      </c>
      <c r="H23" s="27" t="s">
        <v>24</v>
      </c>
      <c r="I23" s="28" t="e">
        <f t="shared" si="1"/>
        <v>#VALUE!</v>
      </c>
      <c r="J23" s="91"/>
      <c r="K23" s="83"/>
      <c r="L23" s="77"/>
      <c r="M23" s="77"/>
      <c r="N23" s="77"/>
      <c r="O23" s="80"/>
    </row>
    <row r="24" spans="1:15" s="2" customFormat="1" ht="30" customHeight="1" x14ac:dyDescent="0.25">
      <c r="A24" s="34" t="s">
        <v>57</v>
      </c>
      <c r="B24" s="49" t="s">
        <v>29</v>
      </c>
      <c r="C24" s="65" t="s">
        <v>41</v>
      </c>
      <c r="D24" s="25">
        <v>2</v>
      </c>
      <c r="E24" s="25" t="s">
        <v>27</v>
      </c>
      <c r="F24" s="26">
        <v>39990</v>
      </c>
      <c r="G24" s="26">
        <f t="shared" si="0"/>
        <v>79980</v>
      </c>
      <c r="H24" s="27" t="s">
        <v>24</v>
      </c>
      <c r="I24" s="28" t="e">
        <f t="shared" si="1"/>
        <v>#VALUE!</v>
      </c>
      <c r="J24" s="67" t="s">
        <v>88</v>
      </c>
      <c r="K24" s="68" t="s">
        <v>87</v>
      </c>
      <c r="L24" s="57" t="s">
        <v>38</v>
      </c>
      <c r="M24" s="57" t="s">
        <v>39</v>
      </c>
      <c r="N24" s="57" t="s">
        <v>43</v>
      </c>
      <c r="O24" s="69" t="s">
        <v>35</v>
      </c>
    </row>
    <row r="25" spans="1:15" s="2" customFormat="1" ht="30" customHeight="1" x14ac:dyDescent="0.25">
      <c r="A25" s="34" t="s">
        <v>58</v>
      </c>
      <c r="B25" s="49" t="s">
        <v>29</v>
      </c>
      <c r="C25" s="65" t="s">
        <v>31</v>
      </c>
      <c r="D25" s="25">
        <v>1</v>
      </c>
      <c r="E25" s="25" t="s">
        <v>27</v>
      </c>
      <c r="F25" s="26">
        <v>22600</v>
      </c>
      <c r="G25" s="26">
        <f t="shared" ref="G25:G37" si="2">D25*F25</f>
        <v>22600</v>
      </c>
      <c r="H25" s="27" t="s">
        <v>24</v>
      </c>
      <c r="I25" s="28" t="e">
        <f t="shared" ref="I25:I37" si="3">D25*H25</f>
        <v>#VALUE!</v>
      </c>
      <c r="J25" s="67" t="s">
        <v>89</v>
      </c>
      <c r="K25" s="68" t="s">
        <v>90</v>
      </c>
      <c r="L25" s="57" t="s">
        <v>38</v>
      </c>
      <c r="M25" s="57" t="s">
        <v>39</v>
      </c>
      <c r="N25" s="57" t="s">
        <v>43</v>
      </c>
      <c r="O25" s="69" t="s">
        <v>35</v>
      </c>
    </row>
    <row r="26" spans="1:15" s="2" customFormat="1" ht="30" customHeight="1" x14ac:dyDescent="0.25">
      <c r="A26" s="34" t="s">
        <v>59</v>
      </c>
      <c r="B26" s="49" t="s">
        <v>29</v>
      </c>
      <c r="C26" s="65" t="s">
        <v>73</v>
      </c>
      <c r="D26" s="25">
        <v>1</v>
      </c>
      <c r="E26" s="25" t="s">
        <v>27</v>
      </c>
      <c r="F26" s="26">
        <v>5800</v>
      </c>
      <c r="G26" s="26">
        <f t="shared" si="2"/>
        <v>5800</v>
      </c>
      <c r="H26" s="27" t="s">
        <v>24</v>
      </c>
      <c r="I26" s="28" t="e">
        <f t="shared" si="3"/>
        <v>#VALUE!</v>
      </c>
      <c r="J26" s="67" t="s">
        <v>91</v>
      </c>
      <c r="K26" s="68" t="s">
        <v>92</v>
      </c>
      <c r="L26" s="57" t="s">
        <v>38</v>
      </c>
      <c r="M26" s="57" t="s">
        <v>39</v>
      </c>
      <c r="N26" s="57" t="s">
        <v>43</v>
      </c>
      <c r="O26" s="69" t="s">
        <v>35</v>
      </c>
    </row>
    <row r="27" spans="1:15" s="2" customFormat="1" ht="30" customHeight="1" x14ac:dyDescent="0.25">
      <c r="A27" s="34" t="s">
        <v>60</v>
      </c>
      <c r="B27" s="49" t="s">
        <v>29</v>
      </c>
      <c r="C27" s="65" t="s">
        <v>74</v>
      </c>
      <c r="D27" s="25">
        <v>1</v>
      </c>
      <c r="E27" s="25" t="s">
        <v>27</v>
      </c>
      <c r="F27" s="26">
        <v>5000</v>
      </c>
      <c r="G27" s="26">
        <f t="shared" si="2"/>
        <v>5000</v>
      </c>
      <c r="H27" s="27" t="s">
        <v>24</v>
      </c>
      <c r="I27" s="28" t="e">
        <f t="shared" si="3"/>
        <v>#VALUE!</v>
      </c>
      <c r="J27" s="67" t="s">
        <v>49</v>
      </c>
      <c r="K27" s="68" t="s">
        <v>48</v>
      </c>
      <c r="L27" s="57" t="s">
        <v>38</v>
      </c>
      <c r="M27" s="57" t="s">
        <v>39</v>
      </c>
      <c r="N27" s="57" t="s">
        <v>43</v>
      </c>
      <c r="O27" s="60" t="s">
        <v>35</v>
      </c>
    </row>
    <row r="28" spans="1:15" s="2" customFormat="1" ht="15" customHeight="1" x14ac:dyDescent="0.25">
      <c r="A28" s="84" t="s">
        <v>61</v>
      </c>
      <c r="B28" s="49" t="s">
        <v>29</v>
      </c>
      <c r="C28" s="65" t="s">
        <v>46</v>
      </c>
      <c r="D28" s="25">
        <v>1</v>
      </c>
      <c r="E28" s="25" t="s">
        <v>27</v>
      </c>
      <c r="F28" s="26">
        <v>16500</v>
      </c>
      <c r="G28" s="26">
        <f t="shared" si="2"/>
        <v>16500</v>
      </c>
      <c r="H28" s="27" t="s">
        <v>24</v>
      </c>
      <c r="I28" s="28" t="e">
        <f t="shared" si="3"/>
        <v>#VALUE!</v>
      </c>
      <c r="J28" s="90" t="s">
        <v>93</v>
      </c>
      <c r="K28" s="81" t="s">
        <v>80</v>
      </c>
      <c r="L28" s="75" t="s">
        <v>38</v>
      </c>
      <c r="M28" s="75" t="s">
        <v>39</v>
      </c>
      <c r="N28" s="75" t="s">
        <v>43</v>
      </c>
      <c r="O28" s="78" t="s">
        <v>35</v>
      </c>
    </row>
    <row r="29" spans="1:15" s="2" customFormat="1" ht="15" customHeight="1" x14ac:dyDescent="0.25">
      <c r="A29" s="86"/>
      <c r="B29" s="49" t="s">
        <v>30</v>
      </c>
      <c r="C29" s="65" t="s">
        <v>31</v>
      </c>
      <c r="D29" s="25">
        <v>1</v>
      </c>
      <c r="E29" s="25" t="s">
        <v>27</v>
      </c>
      <c r="F29" s="26">
        <v>22600</v>
      </c>
      <c r="G29" s="26">
        <f t="shared" si="2"/>
        <v>22600</v>
      </c>
      <c r="H29" s="27" t="s">
        <v>24</v>
      </c>
      <c r="I29" s="28" t="e">
        <f t="shared" si="3"/>
        <v>#VALUE!</v>
      </c>
      <c r="J29" s="91"/>
      <c r="K29" s="83"/>
      <c r="L29" s="77"/>
      <c r="M29" s="77"/>
      <c r="N29" s="77"/>
      <c r="O29" s="80"/>
    </row>
    <row r="30" spans="1:15" s="2" customFormat="1" ht="15" customHeight="1" x14ac:dyDescent="0.25">
      <c r="A30" s="84" t="s">
        <v>62</v>
      </c>
      <c r="B30" s="49" t="s">
        <v>29</v>
      </c>
      <c r="C30" s="65" t="s">
        <v>47</v>
      </c>
      <c r="D30" s="25">
        <v>1</v>
      </c>
      <c r="E30" s="25" t="s">
        <v>27</v>
      </c>
      <c r="F30" s="26">
        <v>29500</v>
      </c>
      <c r="G30" s="26">
        <f t="shared" ref="G30" si="4">D30*F30</f>
        <v>29500</v>
      </c>
      <c r="H30" s="27" t="s">
        <v>24</v>
      </c>
      <c r="I30" s="28" t="e">
        <f t="shared" ref="I30" si="5">D30*H30</f>
        <v>#VALUE!</v>
      </c>
      <c r="J30" s="90" t="s">
        <v>94</v>
      </c>
      <c r="K30" s="81" t="s">
        <v>79</v>
      </c>
      <c r="L30" s="75" t="s">
        <v>38</v>
      </c>
      <c r="M30" s="75" t="s">
        <v>39</v>
      </c>
      <c r="N30" s="75" t="s">
        <v>43</v>
      </c>
      <c r="O30" s="78" t="s">
        <v>35</v>
      </c>
    </row>
    <row r="31" spans="1:15" s="2" customFormat="1" ht="15" customHeight="1" x14ac:dyDescent="0.25">
      <c r="A31" s="86"/>
      <c r="B31" s="49" t="s">
        <v>30</v>
      </c>
      <c r="C31" s="65" t="s">
        <v>72</v>
      </c>
      <c r="D31" s="25">
        <v>1</v>
      </c>
      <c r="E31" s="25" t="s">
        <v>27</v>
      </c>
      <c r="F31" s="26">
        <v>7990</v>
      </c>
      <c r="G31" s="26">
        <f t="shared" si="2"/>
        <v>7990</v>
      </c>
      <c r="H31" s="27" t="s">
        <v>24</v>
      </c>
      <c r="I31" s="28" t="e">
        <f t="shared" si="3"/>
        <v>#VALUE!</v>
      </c>
      <c r="J31" s="92"/>
      <c r="K31" s="82"/>
      <c r="L31" s="76"/>
      <c r="M31" s="76"/>
      <c r="N31" s="76"/>
      <c r="O31" s="79"/>
    </row>
    <row r="32" spans="1:15" s="2" customFormat="1" ht="15" customHeight="1" x14ac:dyDescent="0.25">
      <c r="A32" s="84" t="s">
        <v>63</v>
      </c>
      <c r="B32" s="49" t="s">
        <v>29</v>
      </c>
      <c r="C32" s="65" t="s">
        <v>72</v>
      </c>
      <c r="D32" s="25">
        <v>1</v>
      </c>
      <c r="E32" s="25" t="s">
        <v>27</v>
      </c>
      <c r="F32" s="26">
        <v>5000</v>
      </c>
      <c r="G32" s="26">
        <f t="shared" si="2"/>
        <v>5000</v>
      </c>
      <c r="H32" s="27" t="s">
        <v>24</v>
      </c>
      <c r="I32" s="28" t="e">
        <f t="shared" si="3"/>
        <v>#VALUE!</v>
      </c>
      <c r="J32" s="92"/>
      <c r="K32" s="82"/>
      <c r="L32" s="76"/>
      <c r="M32" s="76"/>
      <c r="N32" s="76"/>
      <c r="O32" s="79"/>
    </row>
    <row r="33" spans="1:15" s="2" customFormat="1" ht="15" customHeight="1" x14ac:dyDescent="0.25">
      <c r="A33" s="85"/>
      <c r="B33" s="49" t="s">
        <v>30</v>
      </c>
      <c r="C33" s="65" t="s">
        <v>47</v>
      </c>
      <c r="D33" s="25">
        <v>1</v>
      </c>
      <c r="E33" s="25" t="s">
        <v>27</v>
      </c>
      <c r="F33" s="26">
        <v>38000</v>
      </c>
      <c r="G33" s="26">
        <f t="shared" si="2"/>
        <v>38000</v>
      </c>
      <c r="H33" s="27" t="s">
        <v>24</v>
      </c>
      <c r="I33" s="28" t="e">
        <f t="shared" si="3"/>
        <v>#VALUE!</v>
      </c>
      <c r="J33" s="92"/>
      <c r="K33" s="82"/>
      <c r="L33" s="76"/>
      <c r="M33" s="76"/>
      <c r="N33" s="76"/>
      <c r="O33" s="79"/>
    </row>
    <row r="34" spans="1:15" s="2" customFormat="1" ht="15" customHeight="1" x14ac:dyDescent="0.25">
      <c r="A34" s="86"/>
      <c r="B34" s="49" t="s">
        <v>44</v>
      </c>
      <c r="C34" s="65" t="s">
        <v>75</v>
      </c>
      <c r="D34" s="25">
        <v>1</v>
      </c>
      <c r="E34" s="25" t="s">
        <v>27</v>
      </c>
      <c r="F34" s="26">
        <v>4500</v>
      </c>
      <c r="G34" s="26">
        <f t="shared" ref="G34" si="6">D34*F34</f>
        <v>4500</v>
      </c>
      <c r="H34" s="27" t="s">
        <v>24</v>
      </c>
      <c r="I34" s="28" t="e">
        <f t="shared" ref="I34" si="7">D34*H34</f>
        <v>#VALUE!</v>
      </c>
      <c r="J34" s="91"/>
      <c r="K34" s="83"/>
      <c r="L34" s="77"/>
      <c r="M34" s="77"/>
      <c r="N34" s="77"/>
      <c r="O34" s="80"/>
    </row>
    <row r="35" spans="1:15" s="2" customFormat="1" ht="30" customHeight="1" x14ac:dyDescent="0.25">
      <c r="A35" s="34" t="s">
        <v>64</v>
      </c>
      <c r="B35" s="58" t="s">
        <v>29</v>
      </c>
      <c r="C35" s="65" t="s">
        <v>47</v>
      </c>
      <c r="D35" s="25">
        <v>1</v>
      </c>
      <c r="E35" s="25" t="s">
        <v>27</v>
      </c>
      <c r="F35" s="26">
        <v>21000</v>
      </c>
      <c r="G35" s="26">
        <f t="shared" si="2"/>
        <v>21000</v>
      </c>
      <c r="H35" s="27" t="s">
        <v>24</v>
      </c>
      <c r="I35" s="28" t="e">
        <f t="shared" si="3"/>
        <v>#VALUE!</v>
      </c>
      <c r="J35" s="67" t="s">
        <v>95</v>
      </c>
      <c r="K35" s="58" t="s">
        <v>77</v>
      </c>
      <c r="L35" s="58" t="s">
        <v>50</v>
      </c>
      <c r="M35" s="58" t="s">
        <v>81</v>
      </c>
      <c r="N35" s="58" t="s">
        <v>43</v>
      </c>
      <c r="O35" s="61" t="s">
        <v>35</v>
      </c>
    </row>
    <row r="36" spans="1:15" s="2" customFormat="1" ht="30" customHeight="1" x14ac:dyDescent="0.25">
      <c r="A36" s="34" t="s">
        <v>65</v>
      </c>
      <c r="B36" s="49" t="s">
        <v>30</v>
      </c>
      <c r="C36" s="29" t="s">
        <v>76</v>
      </c>
      <c r="D36" s="25">
        <v>1</v>
      </c>
      <c r="E36" s="25" t="s">
        <v>27</v>
      </c>
      <c r="F36" s="26">
        <v>6000</v>
      </c>
      <c r="G36" s="26">
        <f t="shared" si="2"/>
        <v>6000</v>
      </c>
      <c r="H36" s="27" t="s">
        <v>24</v>
      </c>
      <c r="I36" s="28" t="e">
        <f t="shared" si="3"/>
        <v>#VALUE!</v>
      </c>
      <c r="J36" s="67" t="s">
        <v>96</v>
      </c>
      <c r="K36" s="58" t="s">
        <v>97</v>
      </c>
      <c r="L36" s="56" t="s">
        <v>38</v>
      </c>
      <c r="M36" s="56" t="s">
        <v>39</v>
      </c>
      <c r="N36" s="56" t="s">
        <v>43</v>
      </c>
      <c r="O36" s="62" t="s">
        <v>35</v>
      </c>
    </row>
    <row r="37" spans="1:15" s="2" customFormat="1" ht="30" customHeight="1" thickBot="1" x14ac:dyDescent="0.3">
      <c r="A37" s="53" t="s">
        <v>66</v>
      </c>
      <c r="B37" s="48" t="s">
        <v>29</v>
      </c>
      <c r="C37" s="47" t="s">
        <v>67</v>
      </c>
      <c r="D37" s="30">
        <v>1</v>
      </c>
      <c r="E37" s="30" t="s">
        <v>27</v>
      </c>
      <c r="F37" s="31">
        <v>39999</v>
      </c>
      <c r="G37" s="31">
        <f t="shared" si="2"/>
        <v>39999</v>
      </c>
      <c r="H37" s="32" t="s">
        <v>24</v>
      </c>
      <c r="I37" s="33" t="e">
        <f t="shared" si="3"/>
        <v>#VALUE!</v>
      </c>
      <c r="J37" s="74" t="s">
        <v>98</v>
      </c>
      <c r="K37" s="54" t="s">
        <v>78</v>
      </c>
      <c r="L37" s="63" t="s">
        <v>38</v>
      </c>
      <c r="M37" s="63" t="s">
        <v>39</v>
      </c>
      <c r="N37" s="63" t="s">
        <v>43</v>
      </c>
      <c r="O37" s="64" t="s">
        <v>35</v>
      </c>
    </row>
    <row r="38" spans="1:15" s="2" customFormat="1" ht="15" customHeight="1" thickBot="1" x14ac:dyDescent="0.3">
      <c r="A38" s="39" t="s">
        <v>17</v>
      </c>
      <c r="B38" s="40"/>
      <c r="C38" s="41"/>
      <c r="D38" s="41"/>
      <c r="E38" s="41"/>
      <c r="F38" s="42"/>
      <c r="G38" s="52">
        <f>SUM(G13:G37)</f>
        <v>638568</v>
      </c>
      <c r="H38" s="66"/>
      <c r="I38" s="43"/>
      <c r="J38" s="44"/>
      <c r="K38" s="40"/>
      <c r="L38" s="41"/>
      <c r="M38" s="40"/>
      <c r="N38" s="41"/>
      <c r="O38" s="45"/>
    </row>
    <row r="39" spans="1:15" ht="16.5" thickBot="1" x14ac:dyDescent="0.3">
      <c r="A39" s="15" t="s">
        <v>28</v>
      </c>
      <c r="B39" s="21"/>
      <c r="C39" s="10"/>
      <c r="D39" s="11"/>
      <c r="E39" s="11"/>
      <c r="F39" s="14"/>
      <c r="G39" s="12"/>
      <c r="H39" s="110" t="e">
        <f>SUM(I13:I37)</f>
        <v>#VALUE!</v>
      </c>
      <c r="I39" s="110"/>
      <c r="J39" s="11"/>
      <c r="K39" s="17"/>
      <c r="L39" s="11"/>
      <c r="M39" s="17"/>
      <c r="N39" s="11"/>
      <c r="O39" s="13"/>
    </row>
    <row r="40" spans="1:15" ht="15" customHeight="1" x14ac:dyDescent="0.25">
      <c r="A40" s="1" t="s">
        <v>22</v>
      </c>
      <c r="K40" s="24"/>
      <c r="M40" s="24"/>
    </row>
    <row r="41" spans="1:15" s="6" customFormat="1" x14ac:dyDescent="0.25">
      <c r="A41" s="8" t="s">
        <v>12</v>
      </c>
      <c r="B41" s="109" t="s">
        <v>21</v>
      </c>
      <c r="C41" s="109"/>
      <c r="D41" s="109"/>
      <c r="E41" s="109"/>
      <c r="F41" s="4" t="s">
        <v>14</v>
      </c>
      <c r="H41" s="9"/>
      <c r="J41" s="7"/>
      <c r="K41" s="7"/>
      <c r="M41" s="7"/>
    </row>
    <row r="42" spans="1:15" s="6" customFormat="1" x14ac:dyDescent="0.25">
      <c r="B42" s="7"/>
      <c r="F42" s="9"/>
      <c r="G42" s="9"/>
      <c r="H42" s="19" t="s">
        <v>23</v>
      </c>
      <c r="J42" s="7"/>
      <c r="K42" s="7"/>
      <c r="M42" s="7"/>
    </row>
    <row r="43" spans="1:15" s="6" customFormat="1" x14ac:dyDescent="0.25">
      <c r="B43" s="7"/>
      <c r="F43" s="9"/>
      <c r="G43" s="9"/>
      <c r="H43" s="19"/>
      <c r="J43" s="7"/>
      <c r="K43" s="7"/>
      <c r="M43" s="7"/>
    </row>
    <row r="44" spans="1:15" s="6" customFormat="1" x14ac:dyDescent="0.25">
      <c r="B44" s="7"/>
      <c r="F44" s="9"/>
      <c r="G44" s="9"/>
      <c r="H44" s="19"/>
      <c r="J44" s="7"/>
      <c r="K44" s="7"/>
      <c r="M44" s="7"/>
    </row>
    <row r="45" spans="1:15" s="6" customFormat="1" x14ac:dyDescent="0.25">
      <c r="B45" s="7"/>
      <c r="F45" s="9"/>
      <c r="G45" s="9"/>
      <c r="H45" s="19"/>
      <c r="J45" s="7"/>
      <c r="K45" s="7"/>
      <c r="M45" s="7"/>
    </row>
    <row r="46" spans="1:15" s="6" customFormat="1" x14ac:dyDescent="0.25">
      <c r="B46" s="7"/>
      <c r="F46" s="9"/>
      <c r="G46" s="9"/>
      <c r="H46" s="19"/>
      <c r="J46" s="7"/>
      <c r="K46" s="7"/>
      <c r="M46" s="7"/>
    </row>
    <row r="47" spans="1:15" s="6" customFormat="1" x14ac:dyDescent="0.25">
      <c r="B47" s="7"/>
      <c r="F47" s="9"/>
      <c r="G47" s="9"/>
      <c r="H47" s="9"/>
      <c r="I47" s="19"/>
      <c r="J47" s="7"/>
      <c r="K47" s="7"/>
      <c r="M47" s="7"/>
    </row>
    <row r="48" spans="1:15" s="6" customFormat="1" x14ac:dyDescent="0.25">
      <c r="A48" s="7"/>
      <c r="B48" s="7"/>
      <c r="F48" s="5"/>
      <c r="G48" s="2"/>
      <c r="J48" s="117" t="s">
        <v>15</v>
      </c>
      <c r="K48" s="117"/>
      <c r="L48" s="117"/>
      <c r="M48" s="117"/>
      <c r="N48" s="117"/>
      <c r="O48" s="117"/>
    </row>
    <row r="49" spans="1:15" s="6" customFormat="1" x14ac:dyDescent="0.25">
      <c r="A49" s="7"/>
      <c r="B49" s="7"/>
      <c r="J49" s="109" t="s">
        <v>20</v>
      </c>
      <c r="K49" s="109"/>
      <c r="L49" s="109"/>
      <c r="M49" s="109"/>
      <c r="N49" s="109"/>
      <c r="O49" s="109"/>
    </row>
    <row r="50" spans="1:15" s="6" customFormat="1" x14ac:dyDescent="0.25">
      <c r="A50" s="7"/>
      <c r="B50" s="7"/>
      <c r="J50" s="109" t="s">
        <v>19</v>
      </c>
      <c r="K50" s="109"/>
      <c r="L50" s="109"/>
      <c r="M50" s="109"/>
      <c r="N50" s="109"/>
      <c r="O50" s="109"/>
    </row>
    <row r="51" spans="1:15" x14ac:dyDescent="0.25">
      <c r="A51" s="7"/>
      <c r="B51" s="1"/>
      <c r="F51" s="1"/>
      <c r="G51" s="1"/>
      <c r="K51" s="1"/>
      <c r="M51" s="1"/>
    </row>
  </sheetData>
  <mergeCells count="57">
    <mergeCell ref="O22:O23"/>
    <mergeCell ref="M18:M21"/>
    <mergeCell ref="N18:N21"/>
    <mergeCell ref="O18:O21"/>
    <mergeCell ref="B41:E41"/>
    <mergeCell ref="H39:I39"/>
    <mergeCell ref="B11:B12"/>
    <mergeCell ref="C11:C12"/>
    <mergeCell ref="J50:O50"/>
    <mergeCell ref="L11:L12"/>
    <mergeCell ref="M11:M12"/>
    <mergeCell ref="O11:O12"/>
    <mergeCell ref="J11:J12"/>
    <mergeCell ref="K11:K12"/>
    <mergeCell ref="J49:O49"/>
    <mergeCell ref="J48:O48"/>
    <mergeCell ref="K18:K21"/>
    <mergeCell ref="L18:L21"/>
    <mergeCell ref="K22:K23"/>
    <mergeCell ref="N22:N23"/>
    <mergeCell ref="N14:N17"/>
    <mergeCell ref="O14:O17"/>
    <mergeCell ref="A8:O8"/>
    <mergeCell ref="A9:O9"/>
    <mergeCell ref="A10:O10"/>
    <mergeCell ref="N11:N12"/>
    <mergeCell ref="A11:A12"/>
    <mergeCell ref="H11:I11"/>
    <mergeCell ref="D11:D12"/>
    <mergeCell ref="E11:E12"/>
    <mergeCell ref="F11:G11"/>
    <mergeCell ref="A15:A17"/>
    <mergeCell ref="J14:J17"/>
    <mergeCell ref="K14:K17"/>
    <mergeCell ref="L14:L17"/>
    <mergeCell ref="M14:M17"/>
    <mergeCell ref="A30:A31"/>
    <mergeCell ref="A32:A34"/>
    <mergeCell ref="J30:J34"/>
    <mergeCell ref="L30:L34"/>
    <mergeCell ref="M30:M34"/>
    <mergeCell ref="N30:N34"/>
    <mergeCell ref="O30:O34"/>
    <mergeCell ref="K30:K34"/>
    <mergeCell ref="A18:A21"/>
    <mergeCell ref="J18:J21"/>
    <mergeCell ref="A22:A23"/>
    <mergeCell ref="J28:J29"/>
    <mergeCell ref="K28:K29"/>
    <mergeCell ref="L28:L29"/>
    <mergeCell ref="M28:M29"/>
    <mergeCell ref="N28:N29"/>
    <mergeCell ref="O28:O29"/>
    <mergeCell ref="A28:A29"/>
    <mergeCell ref="J22:J23"/>
    <mergeCell ref="L22:L23"/>
    <mergeCell ref="M22:M23"/>
  </mergeCells>
  <hyperlinks>
    <hyperlink ref="J27" r:id="rId1" display="katerina.dankova@vsb.cz"/>
    <hyperlink ref="J14" r:id="rId2" display="hana.havlenova@vsb.cz"/>
    <hyperlink ref="J13" r:id="rId3" display="magdalena.klimkova@vsb.cz"/>
    <hyperlink ref="J22" r:id="rId4" display="tereza.cagalova@vsb.cz"/>
    <hyperlink ref="J24" r:id="rId5" display="michal.kratky@vsb.cz"/>
    <hyperlink ref="J25" r:id="rId6" display="romana.buganska@vsb.cz"/>
    <hyperlink ref="J26" r:id="rId7" display="ivana.gallusova@vsb.cz"/>
    <hyperlink ref="J28" r:id="rId8" display="marta.zackova@vsb.cz"/>
    <hyperlink ref="J30" r:id="rId9" display="dana.jesikova@vsb.cz"/>
    <hyperlink ref="J35" r:id="rId10" display="lucie.kucharova@vsb.cz"/>
    <hyperlink ref="J36" r:id="rId11" display="hana.drmolova@vsb.cz"/>
    <hyperlink ref="J37" r:id="rId12" display="karin.mikulova@vsb.cz"/>
  </hyperlinks>
  <printOptions horizontalCentered="1"/>
  <pageMargins left="0.39370078740157483" right="0.39370078740157483" top="0.43307086614173229" bottom="0.43307086614173229" header="0" footer="0"/>
  <pageSetup paperSize="9" scale="95" fitToHeight="2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PIO10</dc:creator>
  <cp:lastModifiedBy>krc0052</cp:lastModifiedBy>
  <cp:lastPrinted>2019-03-18T15:43:31Z</cp:lastPrinted>
  <dcterms:created xsi:type="dcterms:W3CDTF">2015-04-13T11:58:07Z</dcterms:created>
  <dcterms:modified xsi:type="dcterms:W3CDTF">2019-03-26T15:13:24Z</dcterms:modified>
</cp:coreProperties>
</file>