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165" windowWidth="24240" windowHeight="13485" activeTab="0"/>
  </bookViews>
  <sheets>
    <sheet name="List1" sheetId="1" r:id="rId1"/>
    <sheet name="List3" sheetId="3" r:id="rId2"/>
  </sheets>
  <definedNames>
    <definedName name="_xlnm._FilterDatabase" localSheetId="0" hidden="1">'List1'!$A$5:$L$15</definedName>
    <definedName name="_xlnm.Print_Titles" localSheetId="0">'List1'!$4:$5</definedName>
  </definedNames>
  <calcPr calcId="162913"/>
</workbook>
</file>

<file path=xl/comments1.xml><?xml version="1.0" encoding="utf-8"?>
<comments xmlns="http://schemas.openxmlformats.org/spreadsheetml/2006/main">
  <authors>
    <author>OTI0025</author>
  </authors>
  <commentList>
    <comment ref="B6" authorId="0">
      <text>
        <r>
          <rPr>
            <b/>
            <sz val="9"/>
            <rFont val="Tahoma"/>
            <family val="2"/>
          </rPr>
          <t>OTI0025:</t>
        </r>
        <r>
          <rPr>
            <sz val="9"/>
            <rFont val="Tahoma"/>
            <family val="2"/>
          </rPr>
          <t xml:space="preserve">
Jaky vařič elektro? Jedno nebo dvouplotýnka?
Jednoplotýnkový</t>
        </r>
      </text>
    </comment>
    <comment ref="D6" authorId="0">
      <text>
        <r>
          <rPr>
            <b/>
            <sz val="9"/>
            <rFont val="Tahoma"/>
            <family val="2"/>
          </rPr>
          <t>OTI0025:</t>
        </r>
        <r>
          <rPr>
            <sz val="9"/>
            <rFont val="Tahoma"/>
            <family val="2"/>
          </rPr>
          <t xml:space="preserve">
Jaky vařič elektro? Jedno nebo dvouplotýnka?
Jednoplotýnkový</t>
        </r>
      </text>
    </comment>
  </commentList>
</comments>
</file>

<file path=xl/sharedStrings.xml><?xml version="1.0" encoding="utf-8"?>
<sst xmlns="http://schemas.openxmlformats.org/spreadsheetml/2006/main" count="85" uniqueCount="77">
  <si>
    <t>Popis</t>
  </si>
  <si>
    <t>Rozměry</t>
  </si>
  <si>
    <t>Příkon</t>
  </si>
  <si>
    <t>cm</t>
  </si>
  <si>
    <t>W</t>
  </si>
  <si>
    <t>Kč/ks</t>
  </si>
  <si>
    <t>Pračka</t>
  </si>
  <si>
    <t>Rychlovarná konvice</t>
  </si>
  <si>
    <t xml:space="preserve">objem 1-1,5 l                                                                       bezpečnostní zajištění víka                                                              topné dno z nerez oceli se zakrytou spirálou                                                                            dvojnásobné bezpečnostní jištění                                                                                     ochrana proti přehřátí při zapnutí bez vody                                                                                           světelná kontrolka zapnutí          </t>
  </si>
  <si>
    <t>max. 3700</t>
  </si>
  <si>
    <t>další podmínky</t>
  </si>
  <si>
    <t>Název</t>
  </si>
  <si>
    <t>Č.pol.</t>
  </si>
  <si>
    <t>Mikrovlnná trouba</t>
  </si>
  <si>
    <t>Cena bez DPH vč. dopravy a ost.nákladů</t>
  </si>
  <si>
    <t>max. 1800</t>
  </si>
  <si>
    <t>Množství v ks</t>
  </si>
  <si>
    <t>US</t>
  </si>
  <si>
    <t>SS</t>
  </si>
  <si>
    <t>CELKEM</t>
  </si>
  <si>
    <t>CELKEM ZA VŘ</t>
  </si>
  <si>
    <t>Vhodný model</t>
  </si>
  <si>
    <t xml:space="preserve">  -</t>
  </si>
  <si>
    <t>85*59-60*45-59                                                 (v x š x h )</t>
  </si>
  <si>
    <r>
      <t xml:space="preserve">volně stojící                                                                           bílá barva                                                                           přední plnění                                                                                                                                                                              min. na 5 kg prádla                                                                              otáčky odstřeďování  dle programu do 1200 ot./min.                                                                                                                                                        hlučnost při odstřeďování max. 79 dB                                                                                             upřednostňujeme </t>
    </r>
    <r>
      <rPr>
        <b/>
        <sz val="11"/>
        <color rgb="FFFF0000"/>
        <rFont val="Calibri"/>
        <family val="2"/>
        <scheme val="minor"/>
      </rPr>
      <t>okamžité otevření bubnu</t>
    </r>
    <r>
      <rPr>
        <sz val="11"/>
        <rFont val="Calibri"/>
        <family val="2"/>
        <scheme val="minor"/>
      </rPr>
      <t xml:space="preserve">                                                     programy: extra máchání, rychlý, předpírka                                       otevírání dvířek 180 °                                         ochrana proti přetečení, množstevní automatika</t>
    </r>
  </si>
  <si>
    <t>Indukční jednoplotýnkový vařič</t>
  </si>
  <si>
    <t>Indukční elektrický sklokeramický vařič s jednou plotýnkou o průměru 18 cm                                                                                                                       10 volitelných stupňů ohřevu od 120 W do 2000 W                                                                                                                                              10 úrovni nastavení teploty od 60 ° C do 270 ° C                                                  barva: černá LED                                                                                 displej a světelné kontrolky                                                           
dotykové ovládání</t>
  </si>
  <si>
    <t>Kč celkem</t>
  </si>
  <si>
    <t>60 (max.)*55*60                                (v x š x h )</t>
  </si>
  <si>
    <t>85 (max)*48*50                          (v x š x h)</t>
  </si>
  <si>
    <t xml:space="preserve">volně stojící jednodvéřová, kompresorová                                          mrazící box                                                                                                                hlučnost max. 43 dB                                                       čistý objem chladničky: 87 l                                                                                                                                                                zaměnitelné závěsy dveří L/P                                                barva bílá                                                                                                       min. dvě police                                                  přihrádky ve dveřích                               </t>
  </si>
  <si>
    <r>
      <t xml:space="preserve">volně stojící jednodvéřová, kompresorová                                          mrazící box                                                                                                              hlučnost max. 43 dB                                                       objem užitný 42-46 l                                                                                  zaměnitelné závěsy dveří L/P                                                barva bílá                                                                                                       min. jedna police                                                  přihrádky ve dveřích                               </t>
    </r>
    <r>
      <rPr>
        <sz val="11"/>
        <color rgb="FFFF0000"/>
        <rFont val="Calibri"/>
        <family val="2"/>
        <scheme val="minor"/>
      </rPr>
      <t>NEPOŽADUJEME VINOTÉKY</t>
    </r>
  </si>
  <si>
    <t>Indukční vestavný vařič</t>
  </si>
  <si>
    <t>volně stojící  dvoudveřová                                                                                umístění mrazáku nahoře                                                                       hlučnost max. 42 dB                                                                                odmrazovací systém lednice automatický                                                                                  odmrazovací systém mražáku mechanický                                                           čistý objem lednice min. 130 litrů                                                              čistý objem mražáku 36-45 litrů                                                                                                      min. 3 police                                                                      přihrádky ve dveřích                                                                   nastavitelné nožky</t>
  </si>
  <si>
    <t>143-150*50-56*58-60                                   (v x š x h )</t>
  </si>
  <si>
    <t>volně stojící                                                                                  regulace výkonu manuální, 5-6 úrovní vč. rozmrazování                                                                       objem min. 17 litrů                                                                     zvukový signál dokončení                                              integrované madlo</t>
  </si>
  <si>
    <t>24-26*44-46*33-36                                      (v x š x h )</t>
  </si>
  <si>
    <t>28*6,5*33                       (š x v x h)</t>
  </si>
  <si>
    <t xml:space="preserve">indukční sklokeramická varná deska samostatná s  vlastním ovládáním                                                          Způsob montáže:   vestavba                                                       ovládání dotekové umístěné vpředu                      deska sklokeramická                                                         dvě varné zóny (1*200-210 mm 2300/3000 W,                                      1*160 mm 1400/1850 W)                                                                                                          ukazatel zbytkového tepla                                                                        plynulá regulace výkonu 0-9                                                        signalizace funkce                                                                      TIMER časový spínač varných zón                                                                                                                                                                                                                                          automat. vypnutí po urč.čase bez obsluhy                                                                                                                                                                                                                       černá barva                                                                                                                                                         </t>
  </si>
  <si>
    <t>Chladnička do 60 cm</t>
  </si>
  <si>
    <t>Chladnička do 85 cm</t>
  </si>
  <si>
    <t>Chladnička s mrazákem do 150 cm</t>
  </si>
  <si>
    <t>42 x 38 x 69                         (d x š x v)</t>
  </si>
  <si>
    <t>Multifuknční vysavač na suché a mokré vysávání                                                                                                                                                    
Příkon: 1300 W
Objem nádoby na nečistoty 30 l
Délka kabelu: 6 m
Hmotnost: 9,5 kg
Rozměry d x š x v: 418x382x694 mm
Saci hadice 2,2 m, Sací trubky 2x0,5 m kovové, Kovová nádoba na nečistoty, Podlahová hubice pro mokro-suché vysávání, Plochý skládaný filtr, ve vyjímatelné filtrační kazetě, Odnímatelná rukojeť s ochranou proti elektrostat. náboji
Flexibilní sací hadice, 1 m, 35 mm
Plochý skládaný filtr, ve vyjímatelné filtrační kazetě
Spárová hubice
Vliesový filtrační sáček, 1 kusy
Funkce fukaru
Parkovací poloha
Čištění filtru
Adaptér pro připojení elektronářadí
Spínací automatika
Ochrana proti nárazu
Otočný spínač (Zap/Vyp)
Regulace výkonu
Komfortní držadlo 3 v 1</t>
  </si>
  <si>
    <t>12*28*32                           (d x š x v)</t>
  </si>
  <si>
    <t>Pracovní šířka sací hubice (mm) 280
Pracovní šířka úzké sací hubice (mm) 170
Objem nádrže na špinavou vodu (ml) 100
Doba běhu baterie 35
Čas nabíjení baterie 185
Typ baterie Lithium-iontová baterie
Čisticí výkon pro jedno nabití baterie cca. 105 m² = 35 oken
Druh proudu (V/Hz) 220 - 240 / 50 - 60
Nabíječka baterií
Vyměnitelnost sací hubice</t>
  </si>
  <si>
    <t>Vysavač multifunkční</t>
  </si>
  <si>
    <t>Žehlička</t>
  </si>
  <si>
    <t>Napařovací žehlička s keramickou žehlící plochou, se systémem samočištění Self-cleaning a Anti-Calc zamezující tvorbě vodního kamene v otvorech žehlící desky, funkcí Drip-Stop, plynulou regulací teploty a výstupu páry.</t>
  </si>
  <si>
    <t>Vysavač profi</t>
  </si>
  <si>
    <t>Určený pro podlahové vysávání v hotelech, restauracích, pracovnách a kancelářích
Masivní konstrukce vysavače
Jednoduché sestavení pro rychlé použití
Velký akční rádius až 15 m 
Délka napájecího kabelu 12 m
Připojovací průměr příslušenství 35 mm
Extra dlouhá vysávací hadice 2,5 m
Velkokapacitní prachový sáček o objemu 18 l 
Textilní prachový sáček s odnímatelnou sponou pro snadné vyprázdnění a opětovné použití sáčku
Mechanická regulace na držadle hadice
Měkčená pojezdová kolečka 
Dvě otočná přední kolečka o 360° pro snadný pohyb vysavače
1 parkovací poloha pro jednoduché uskladnění vysavače
Parkování v horizontální poloze
Praktické držadlo pro manipulaci
Držák přívodního kabelu
Ochrana proti přehřátí motoru                                                                                                                       Hlučnost 73 dB</t>
  </si>
  <si>
    <r>
      <t xml:space="preserve">30*51-52                              (š  x h )                                                       5,4-5,7 * 27,5-28,5 * 49        </t>
    </r>
    <r>
      <rPr>
        <sz val="8"/>
        <rFont val="Calibri"/>
        <family val="2"/>
        <scheme val="minor"/>
      </rPr>
      <t xml:space="preserve">                                                   (výška pro vestavbu x šířka pro vestavbu x hloubka pro vestavbu)</t>
    </r>
  </si>
  <si>
    <t>dle jednotlivých objednávek, nemusí být odebrány všechny KS</t>
  </si>
  <si>
    <t>K dodání v červenci 2021</t>
  </si>
  <si>
    <t>30 ks k dodání v červenci 2021, ostatní dle jednotlivých objednávek, nemusí být odebrány všechny KS</t>
  </si>
  <si>
    <t>4 ks k dodání v červenci 2021, ostatní dle jednotlivých objednávek, nemusí být odebrány všechny KS</t>
  </si>
  <si>
    <t>40 ks k dodání v srpnu 2021, ostatní dle jednotlivých objednávek, nemusí být odebrány všechny KS</t>
  </si>
  <si>
    <t>6 ks k dodání v červenci 2021, ostatní dle jednotlivých objednávek, nemusí být odebrány všechny KS</t>
  </si>
  <si>
    <t>Dodání na objednávku, nemusí být odebrány</t>
  </si>
  <si>
    <r>
      <t xml:space="preserve">Vysavač na okna </t>
    </r>
    <r>
      <rPr>
        <sz val="11"/>
        <color theme="1"/>
        <rFont val="Calibri"/>
        <family val="2"/>
        <scheme val="minor"/>
      </rPr>
      <t>(Stěrka na okna)</t>
    </r>
  </si>
  <si>
    <t>Poznámka: ZZVZ - Zákon č. 134/2016 Sb., o zadávání veřejných zakázek, ve znění pozdějších předpisů</t>
  </si>
  <si>
    <t>V …………………………….. dne ………….</t>
  </si>
  <si>
    <t>Podpis oprávněné osoby: ……………………………………………</t>
  </si>
  <si>
    <t>Příloha 1 Specifikace předmětu veřejné zakázky/předmět koupě</t>
  </si>
  <si>
    <t>třída min. D, dle nových energetických štítků</t>
  </si>
  <si>
    <t>třída min. C, dle nových energetických štítků</t>
  </si>
  <si>
    <r>
      <t xml:space="preserve">Orava VP-200i </t>
    </r>
    <r>
      <rPr>
        <sz val="8"/>
        <rFont val="Calibri"/>
        <family val="2"/>
        <scheme val="minor"/>
      </rPr>
      <t>(analogicky k  § 89 odst.6 ZZVZ umožňuje zadavatel nabídnout rovnocenné řešení)</t>
    </r>
  </si>
  <si>
    <r>
      <t xml:space="preserve">Mora VDI 301 FF; Mora VDIT 332 FF </t>
    </r>
    <r>
      <rPr>
        <sz val="8"/>
        <rFont val="Calibri"/>
        <family val="2"/>
        <scheme val="minor"/>
      </rPr>
      <t>(analogicky k § 89 odst.6 ZZVZ umožňuje zadavatel nabídnout rovnocenné řešení)</t>
    </r>
  </si>
  <si>
    <r>
      <t>Goddess RDB0143GW8</t>
    </r>
    <r>
      <rPr>
        <sz val="8"/>
        <rFont val="Calibri"/>
        <family val="2"/>
        <scheme val="minor"/>
      </rPr>
      <t xml:space="preserve"> (analogicky k § 89 odst.6 ZZVZ umožňuje zadavatel nabídnout rovnocenné řešení)</t>
    </r>
  </si>
  <si>
    <r>
      <t xml:space="preserve">Philco PLDA 1262 Chiva </t>
    </r>
    <r>
      <rPr>
        <sz val="8"/>
        <rFont val="Calibri"/>
        <family val="2"/>
        <scheme val="minor"/>
      </rPr>
      <t>(analogicky k § 89 odst.6 ZZVZ umožňuje zadavatel nabídnout rovnocenné řešení)</t>
    </r>
  </si>
  <si>
    <r>
      <t xml:space="preserve">Gallet FMOM 420W </t>
    </r>
    <r>
      <rPr>
        <sz val="8"/>
        <rFont val="Calibri"/>
        <family val="2"/>
        <scheme val="minor"/>
      </rPr>
      <t>(analogicky k § 89 odst.6 ZZVZ umožňuje zadavatel nabídnout rovnocenné řešení)</t>
    </r>
  </si>
  <si>
    <r>
      <t xml:space="preserve">Vysavač ETA Profi 0467 90010 </t>
    </r>
    <r>
      <rPr>
        <sz val="8"/>
        <rFont val="Calibri"/>
        <family val="2"/>
        <scheme val="minor"/>
      </rPr>
      <t xml:space="preserve"> (analogicky k § 89 odst.6 ZZVZ umožňuje zadavatel nabídnout rovnocenné řešení)</t>
    </r>
  </si>
  <si>
    <r>
      <t xml:space="preserve">Sencor SSI 8440GR  </t>
    </r>
    <r>
      <rPr>
        <sz val="8"/>
        <rFont val="Calibri"/>
        <family val="2"/>
        <scheme val="minor"/>
      </rPr>
      <t>(analogicky k § 89 odst.6 ZZVZ umožňuje zadavatel nabídnout rovnocenné řešení)</t>
    </r>
  </si>
  <si>
    <r>
      <t xml:space="preserve">Kärcher WD 6P Premium  </t>
    </r>
    <r>
      <rPr>
        <sz val="8"/>
        <rFont val="Calibri"/>
        <family val="2"/>
        <scheme val="minor"/>
      </rPr>
      <t>(v souladu s 89 odst.6 ZZVZ umožňuje zadavatel nabídnout rovnocenné řešení)</t>
    </r>
  </si>
  <si>
    <r>
      <t>Čistič oken Kärcher WV 2 Black Edition</t>
    </r>
    <r>
      <rPr>
        <sz val="8"/>
        <rFont val="Calibri"/>
        <family val="2"/>
        <scheme val="minor"/>
      </rPr>
      <t xml:space="preserve"> (analogicky k §  89 odst.6 ZZVZ umožňuje zadavatel nabídnout rovnocenné řešení)</t>
    </r>
  </si>
  <si>
    <r>
      <t xml:space="preserve">Candy CCTOS 482 WH  </t>
    </r>
    <r>
      <rPr>
        <sz val="8"/>
        <rFont val="Calibri"/>
        <family val="2"/>
        <scheme val="minor"/>
      </rPr>
      <t>(analogicky k §  89 odst.6 ZZVZ umožňuje zadavatel nabídnout rovnocenné řešení)</t>
    </r>
  </si>
  <si>
    <r>
      <t xml:space="preserve">Philco PSB 442                                                            Candy CFO 050 E                            Hyundai RSC050WW8 </t>
    </r>
    <r>
      <rPr>
        <sz val="8"/>
        <rFont val="Calibri"/>
        <family val="2"/>
        <scheme val="minor"/>
      </rPr>
      <t>(analogicky k § 89 odst.6 ZZVZ umožňuje zadavatel nabídnout rovnocenné řešení)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</si>
</sst>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6">
    <font>
      <sz val="11"/>
      <color theme="1"/>
      <name val="Calibri"/>
      <family val="2"/>
      <scheme val="minor"/>
    </font>
    <font>
      <sz val="10"/>
      <name val="Arial"/>
      <family val="2"/>
    </font>
    <font>
      <b/>
      <sz val="12"/>
      <color theme="1"/>
      <name val="Calibri"/>
      <family val="2"/>
      <scheme val="minor"/>
    </font>
    <font>
      <sz val="11"/>
      <color theme="1"/>
      <name val="Symbol"/>
      <family val="1"/>
    </font>
    <font>
      <sz val="12"/>
      <color theme="1"/>
      <name val="Times New Roman"/>
      <family val="1"/>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8"/>
      <name val="Calibri"/>
      <family val="2"/>
      <scheme val="minor"/>
    </font>
    <font>
      <sz val="11"/>
      <color rgb="FFFF0000"/>
      <name val="Calibri"/>
      <family val="2"/>
      <scheme val="minor"/>
    </font>
    <font>
      <b/>
      <sz val="9"/>
      <name val="Tahoma"/>
      <family val="2"/>
    </font>
    <font>
      <sz val="9"/>
      <name val="Tahoma"/>
      <family val="2"/>
    </font>
    <font>
      <b/>
      <i/>
      <u val="double"/>
      <sz val="11"/>
      <color theme="1"/>
      <name val="Calibri"/>
      <family val="2"/>
      <scheme val="minor"/>
    </font>
    <font>
      <sz val="8"/>
      <color theme="1"/>
      <name val="Calibri"/>
      <family val="2"/>
      <scheme val="minor"/>
    </font>
    <font>
      <b/>
      <sz val="8"/>
      <name val="Calibri"/>
      <family val="2"/>
    </font>
  </fonts>
  <fills count="3">
    <fill>
      <patternFill/>
    </fill>
    <fill>
      <patternFill patternType="gray125"/>
    </fill>
    <fill>
      <patternFill patternType="solid">
        <fgColor theme="9" tint="0.7999799847602844"/>
        <bgColor indexed="64"/>
      </patternFill>
    </fill>
  </fills>
  <borders count="27">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border>
    <border>
      <left style="thin"/>
      <right style="medium"/>
      <top style="thin"/>
      <bottom/>
    </border>
    <border>
      <left style="thin"/>
      <right style="medium"/>
      <top/>
      <bottom style="medium"/>
    </border>
    <border>
      <left style="medium"/>
      <right style="thin"/>
      <top/>
      <bottom/>
    </border>
    <border>
      <left style="thin"/>
      <right style="thin"/>
      <top/>
      <bottom/>
    </border>
    <border>
      <left style="thin"/>
      <right style="thin"/>
      <top/>
      <bottom style="thin"/>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style="medium"/>
      <right/>
      <top style="medium"/>
      <bottom style="thin"/>
    </border>
    <border>
      <left style="thin"/>
      <right style="thin"/>
      <top/>
      <bottom style="medium"/>
    </border>
    <border>
      <left style="thin"/>
      <right style="medium"/>
      <top/>
      <bottom/>
    </border>
    <border>
      <left style="medium"/>
      <right/>
      <top style="thin"/>
      <bottom style="thin"/>
    </border>
    <border>
      <left style="thin"/>
      <right style="medium"/>
      <top style="thin"/>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thin"/>
      <right style="thin"/>
      <top style="medium"/>
      <bottom/>
    </border>
    <border>
      <left style="medium"/>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2" fillId="0" borderId="0" xfId="0" applyFont="1"/>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0" fontId="0" fillId="0" borderId="2" xfId="0" applyBorder="1" applyAlignment="1">
      <alignment horizontal="center" vertical="center" wrapText="1"/>
    </xf>
    <xf numFmtId="0" fontId="3" fillId="0" borderId="0" xfId="0" applyFont="1" applyAlignment="1">
      <alignment horizontal="justify" vertical="center"/>
    </xf>
    <xf numFmtId="0" fontId="4" fillId="0" borderId="0" xfId="0" applyFont="1" applyAlignment="1">
      <alignment horizontal="left" vertical="center" indent="1"/>
    </xf>
    <xf numFmtId="0" fontId="5" fillId="0" borderId="1"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0" fillId="0" borderId="0" xfId="0" applyAlignment="1">
      <alignment horizontal="left"/>
    </xf>
    <xf numFmtId="0" fontId="0" fillId="0" borderId="5" xfId="0" applyBorder="1" applyAlignment="1">
      <alignment horizontal="center" vertical="center"/>
    </xf>
    <xf numFmtId="0" fontId="6" fillId="2" borderId="5" xfId="0" applyFont="1" applyFill="1" applyBorder="1" applyAlignment="1">
      <alignment horizontal="center" vertical="center"/>
    </xf>
    <xf numFmtId="0" fontId="0" fillId="0" borderId="6" xfId="0" applyBorder="1" applyAlignment="1">
      <alignment horizontal="center" vertical="center"/>
    </xf>
    <xf numFmtId="0" fontId="6" fillId="2" borderId="1" xfId="0" applyFont="1" applyFill="1" applyBorder="1" applyAlignment="1">
      <alignment horizontal="center" vertical="center"/>
    </xf>
    <xf numFmtId="3" fontId="5" fillId="0" borderId="1"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7" fillId="0" borderId="1"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6" fillId="2" borderId="9" xfId="0" applyFont="1" applyFill="1" applyBorder="1" applyAlignment="1">
      <alignment horizontal="center" vertical="center"/>
    </xf>
    <xf numFmtId="0" fontId="5" fillId="0" borderId="10" xfId="0" applyFont="1" applyBorder="1" applyAlignment="1">
      <alignment wrapText="1"/>
    </xf>
    <xf numFmtId="0" fontId="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7" fillId="0" borderId="1"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0" fillId="0" borderId="13" xfId="0" applyBorder="1" applyAlignment="1">
      <alignment horizontal="center" vertical="center"/>
    </xf>
    <xf numFmtId="0" fontId="6" fillId="2" borderId="13" xfId="0" applyFont="1" applyFill="1" applyBorder="1" applyAlignment="1">
      <alignment horizontal="center" vertical="center"/>
    </xf>
    <xf numFmtId="3" fontId="0" fillId="0" borderId="13" xfId="0" applyNumberForma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5" fillId="0" borderId="9" xfId="0" applyFont="1" applyBorder="1" applyAlignment="1">
      <alignment horizontal="center" vertical="center" wrapText="1"/>
    </xf>
    <xf numFmtId="3" fontId="5" fillId="0" borderId="9" xfId="0" applyNumberFormat="1" applyFont="1"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left" vertical="center" wrapText="1"/>
    </xf>
    <xf numFmtId="0" fontId="7" fillId="0" borderId="2" xfId="0" applyFont="1" applyBorder="1" applyAlignment="1">
      <alignment horizontal="center" vertical="center" wrapText="1"/>
    </xf>
    <xf numFmtId="0" fontId="6" fillId="2" borderId="2" xfId="0" applyFont="1" applyFill="1" applyBorder="1" applyAlignment="1">
      <alignment horizontal="center" vertical="center"/>
    </xf>
    <xf numFmtId="3" fontId="5" fillId="0" borderId="13" xfId="0" applyNumberFormat="1" applyFont="1" applyBorder="1" applyAlignment="1">
      <alignment horizontal="center" vertical="center"/>
    </xf>
    <xf numFmtId="0" fontId="13" fillId="0" borderId="0" xfId="0" applyFont="1"/>
    <xf numFmtId="0" fontId="0" fillId="0" borderId="0" xfId="0" applyAlignment="1">
      <alignment wrapText="1"/>
    </xf>
    <xf numFmtId="0" fontId="0" fillId="0" borderId="0" xfId="0" applyAlignment="1">
      <alignment vertical="top" wrapText="1"/>
    </xf>
    <xf numFmtId="0" fontId="7" fillId="0" borderId="17" xfId="0" applyFont="1" applyFill="1" applyBorder="1" applyAlignment="1">
      <alignment horizontal="center" vertical="center" wrapText="1"/>
    </xf>
    <xf numFmtId="0" fontId="5" fillId="0" borderId="9" xfId="0" applyFont="1" applyBorder="1" applyAlignment="1">
      <alignment horizontal="center" vertical="center"/>
    </xf>
    <xf numFmtId="3" fontId="0" fillId="0" borderId="9" xfId="0" applyNumberFormat="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7" fillId="0" borderId="2" xfId="0" applyFont="1" applyBorder="1" applyAlignment="1">
      <alignment horizontal="left" vertical="center" wrapText="1"/>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0" fillId="0" borderId="3" xfId="0"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6" fillId="0" borderId="26" xfId="0" applyFont="1" applyBorder="1" applyAlignment="1">
      <alignment horizontal="center" vertical="center"/>
    </xf>
    <xf numFmtId="0" fontId="6" fillId="0" borderId="17"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tabSelected="1" workbookViewId="0" topLeftCell="A1">
      <pane ySplit="5" topLeftCell="A6" activePane="bottomLeft" state="frozen"/>
      <selection pane="bottomLeft" activeCell="D6" sqref="D6"/>
    </sheetView>
  </sheetViews>
  <sheetFormatPr defaultColWidth="9.140625" defaultRowHeight="15"/>
  <cols>
    <col min="1" max="1" width="8.28125" style="0" customWidth="1"/>
    <col min="2" max="2" width="52.8515625" style="14" customWidth="1"/>
    <col min="3" max="3" width="44.7109375" style="0" customWidth="1"/>
    <col min="4" max="4" width="20.28125" style="0" customWidth="1"/>
    <col min="5" max="5" width="19.421875" style="0" customWidth="1"/>
    <col min="6" max="6" width="19.7109375" style="0" customWidth="1"/>
    <col min="7" max="10" width="13.57421875" style="0" customWidth="1"/>
    <col min="11" max="11" width="15.140625" style="0" customWidth="1"/>
    <col min="12" max="12" width="33.140625" style="0" customWidth="1"/>
  </cols>
  <sheetData>
    <row r="1" ht="15.75">
      <c r="A1" s="1" t="s">
        <v>63</v>
      </c>
    </row>
    <row r="3" ht="15.75" thickBot="1"/>
    <row r="4" spans="1:12" ht="56.25" customHeight="1">
      <c r="A4" s="68" t="s">
        <v>12</v>
      </c>
      <c r="B4" s="70" t="s">
        <v>11</v>
      </c>
      <c r="C4" s="70" t="s">
        <v>0</v>
      </c>
      <c r="D4" s="70" t="s">
        <v>21</v>
      </c>
      <c r="E4" s="3" t="s">
        <v>1</v>
      </c>
      <c r="F4" s="3" t="s">
        <v>2</v>
      </c>
      <c r="G4" s="65" t="s">
        <v>16</v>
      </c>
      <c r="H4" s="66"/>
      <c r="I4" s="67"/>
      <c r="J4" s="7" t="s">
        <v>14</v>
      </c>
      <c r="K4" s="7" t="s">
        <v>14</v>
      </c>
      <c r="L4" s="4" t="s">
        <v>10</v>
      </c>
    </row>
    <row r="5" spans="1:12" ht="15.75" thickBot="1">
      <c r="A5" s="69"/>
      <c r="B5" s="71"/>
      <c r="C5" s="71"/>
      <c r="D5" s="71"/>
      <c r="E5" s="15" t="s">
        <v>3</v>
      </c>
      <c r="F5" s="15" t="s">
        <v>4</v>
      </c>
      <c r="G5" s="15" t="s">
        <v>17</v>
      </c>
      <c r="H5" s="15" t="s">
        <v>18</v>
      </c>
      <c r="I5" s="16" t="s">
        <v>19</v>
      </c>
      <c r="J5" s="15" t="s">
        <v>5</v>
      </c>
      <c r="K5" s="15" t="s">
        <v>27</v>
      </c>
      <c r="L5" s="17"/>
    </row>
    <row r="6" spans="1:12" ht="120">
      <c r="A6" s="43">
        <v>1</v>
      </c>
      <c r="B6" s="57" t="s">
        <v>25</v>
      </c>
      <c r="C6" s="44" t="s">
        <v>26</v>
      </c>
      <c r="D6" s="45" t="s">
        <v>66</v>
      </c>
      <c r="E6" s="7" t="s">
        <v>37</v>
      </c>
      <c r="F6" s="3">
        <v>2000</v>
      </c>
      <c r="G6" s="3">
        <v>15</v>
      </c>
      <c r="H6" s="3"/>
      <c r="I6" s="46">
        <f>SUM(G6:H6)</f>
        <v>15</v>
      </c>
      <c r="J6" s="3"/>
      <c r="K6" s="3">
        <f>I6*J6</f>
        <v>0</v>
      </c>
      <c r="L6" s="62" t="s">
        <v>52</v>
      </c>
    </row>
    <row r="7" spans="1:12" ht="195">
      <c r="A7" s="5">
        <v>2</v>
      </c>
      <c r="B7" s="58" t="s">
        <v>32</v>
      </c>
      <c r="C7" s="25" t="s">
        <v>38</v>
      </c>
      <c r="D7" s="26" t="s">
        <v>67</v>
      </c>
      <c r="E7" s="27" t="s">
        <v>51</v>
      </c>
      <c r="F7" s="28" t="s">
        <v>9</v>
      </c>
      <c r="G7" s="23">
        <v>3</v>
      </c>
      <c r="H7" s="23"/>
      <c r="I7" s="24">
        <f>SUM(G7:H7)</f>
        <v>3</v>
      </c>
      <c r="J7" s="23"/>
      <c r="K7" s="28">
        <f>I7*J7</f>
        <v>0</v>
      </c>
      <c r="L7" s="54" t="s">
        <v>52</v>
      </c>
    </row>
    <row r="8" spans="1:12" ht="135">
      <c r="A8" s="31">
        <v>3</v>
      </c>
      <c r="B8" s="59" t="s">
        <v>39</v>
      </c>
      <c r="C8" s="10" t="s">
        <v>31</v>
      </c>
      <c r="D8" s="30" t="s">
        <v>76</v>
      </c>
      <c r="E8" s="11" t="s">
        <v>28</v>
      </c>
      <c r="F8" s="11" t="s">
        <v>64</v>
      </c>
      <c r="G8" s="13">
        <v>9</v>
      </c>
      <c r="H8" s="2"/>
      <c r="I8" s="18">
        <f aca="true" t="shared" si="0" ref="I8:I17">SUM(G8:H8)</f>
        <v>9</v>
      </c>
      <c r="J8" s="6"/>
      <c r="K8" s="28">
        <f>I8*J8</f>
        <v>0</v>
      </c>
      <c r="L8" s="56" t="s">
        <v>52</v>
      </c>
    </row>
    <row r="9" spans="1:12" ht="120">
      <c r="A9" s="31">
        <v>4</v>
      </c>
      <c r="B9" s="59" t="s">
        <v>40</v>
      </c>
      <c r="C9" s="10" t="s">
        <v>30</v>
      </c>
      <c r="D9" s="30" t="s">
        <v>75</v>
      </c>
      <c r="E9" s="11" t="s">
        <v>29</v>
      </c>
      <c r="F9" s="11" t="s">
        <v>64</v>
      </c>
      <c r="G9" s="13">
        <v>14</v>
      </c>
      <c r="H9" s="2"/>
      <c r="I9" s="18">
        <f t="shared" si="0"/>
        <v>14</v>
      </c>
      <c r="J9" s="6"/>
      <c r="K9" s="28">
        <f>I9*J9</f>
        <v>0</v>
      </c>
      <c r="L9" s="56" t="s">
        <v>52</v>
      </c>
    </row>
    <row r="10" spans="1:12" ht="150">
      <c r="A10" s="31">
        <v>5</v>
      </c>
      <c r="B10" s="59" t="s">
        <v>41</v>
      </c>
      <c r="C10" s="12" t="s">
        <v>33</v>
      </c>
      <c r="D10" s="30" t="s">
        <v>68</v>
      </c>
      <c r="E10" s="11" t="s">
        <v>34</v>
      </c>
      <c r="F10" s="11" t="s">
        <v>64</v>
      </c>
      <c r="G10" s="13">
        <v>52</v>
      </c>
      <c r="H10" s="2"/>
      <c r="I10" s="18">
        <f t="shared" si="0"/>
        <v>52</v>
      </c>
      <c r="J10" s="6"/>
      <c r="K10" s="28">
        <f>I10*J10</f>
        <v>0</v>
      </c>
      <c r="L10" s="56" t="s">
        <v>53</v>
      </c>
    </row>
    <row r="11" spans="1:12" ht="90">
      <c r="A11" s="22">
        <v>6</v>
      </c>
      <c r="B11" s="59" t="s">
        <v>13</v>
      </c>
      <c r="C11" s="12" t="s">
        <v>35</v>
      </c>
      <c r="D11" s="30" t="s">
        <v>70</v>
      </c>
      <c r="E11" s="11" t="s">
        <v>36</v>
      </c>
      <c r="F11" s="13">
        <v>700</v>
      </c>
      <c r="G11" s="13">
        <v>44</v>
      </c>
      <c r="H11" s="13"/>
      <c r="I11" s="18">
        <f t="shared" si="0"/>
        <v>44</v>
      </c>
      <c r="J11" s="6"/>
      <c r="K11" s="19">
        <f aca="true" t="shared" si="1" ref="K11:K17">I11*J11</f>
        <v>0</v>
      </c>
      <c r="L11" s="56" t="s">
        <v>54</v>
      </c>
    </row>
    <row r="12" spans="1:12" ht="165">
      <c r="A12" s="31">
        <v>7</v>
      </c>
      <c r="B12" s="59" t="s">
        <v>6</v>
      </c>
      <c r="C12" s="12" t="s">
        <v>24</v>
      </c>
      <c r="D12" s="30" t="s">
        <v>69</v>
      </c>
      <c r="E12" s="11" t="s">
        <v>23</v>
      </c>
      <c r="F12" s="11" t="s">
        <v>65</v>
      </c>
      <c r="G12" s="2">
        <v>7</v>
      </c>
      <c r="H12" s="2"/>
      <c r="I12" s="18">
        <f t="shared" si="0"/>
        <v>7</v>
      </c>
      <c r="J12" s="6"/>
      <c r="K12" s="19">
        <f t="shared" si="1"/>
        <v>0</v>
      </c>
      <c r="L12" s="56" t="s">
        <v>55</v>
      </c>
    </row>
    <row r="13" spans="1:12" ht="90">
      <c r="A13" s="31">
        <v>8</v>
      </c>
      <c r="B13" s="59" t="s">
        <v>7</v>
      </c>
      <c r="C13" s="12" t="s">
        <v>8</v>
      </c>
      <c r="D13" s="21" t="s">
        <v>22</v>
      </c>
      <c r="E13" s="13"/>
      <c r="F13" s="13" t="s">
        <v>15</v>
      </c>
      <c r="G13" s="2">
        <v>71</v>
      </c>
      <c r="H13" s="2"/>
      <c r="I13" s="18">
        <f t="shared" si="0"/>
        <v>71</v>
      </c>
      <c r="J13" s="6"/>
      <c r="K13" s="19">
        <f t="shared" si="1"/>
        <v>0</v>
      </c>
      <c r="L13" s="56" t="s">
        <v>56</v>
      </c>
    </row>
    <row r="14" spans="1:13" ht="165">
      <c r="A14" s="31">
        <v>9</v>
      </c>
      <c r="B14" s="59" t="s">
        <v>59</v>
      </c>
      <c r="C14" s="12" t="s">
        <v>45</v>
      </c>
      <c r="D14" s="30" t="s">
        <v>74</v>
      </c>
      <c r="E14" s="11" t="s">
        <v>44</v>
      </c>
      <c r="F14" s="13"/>
      <c r="G14" s="2">
        <v>10</v>
      </c>
      <c r="H14" s="2"/>
      <c r="I14" s="18">
        <f t="shared" si="0"/>
        <v>10</v>
      </c>
      <c r="J14" s="6"/>
      <c r="K14" s="19">
        <f t="shared" si="1"/>
        <v>0</v>
      </c>
      <c r="L14" s="56" t="s">
        <v>57</v>
      </c>
      <c r="M14" s="49"/>
    </row>
    <row r="15" spans="1:12" ht="330" customHeight="1">
      <c r="A15" s="55">
        <v>10</v>
      </c>
      <c r="B15" s="59" t="s">
        <v>46</v>
      </c>
      <c r="C15" s="12" t="s">
        <v>43</v>
      </c>
      <c r="D15" s="30" t="s">
        <v>73</v>
      </c>
      <c r="E15" s="11" t="s">
        <v>42</v>
      </c>
      <c r="F15" s="13">
        <v>1300</v>
      </c>
      <c r="G15" s="13">
        <v>7</v>
      </c>
      <c r="H15" s="2"/>
      <c r="I15" s="18">
        <f t="shared" si="0"/>
        <v>7</v>
      </c>
      <c r="J15" s="6"/>
      <c r="K15" s="19">
        <f t="shared" si="1"/>
        <v>0</v>
      </c>
      <c r="L15" s="56" t="s">
        <v>55</v>
      </c>
    </row>
    <row r="16" spans="1:12" ht="345">
      <c r="A16" s="40">
        <v>11</v>
      </c>
      <c r="B16" s="60" t="s">
        <v>49</v>
      </c>
      <c r="C16" s="50" t="s">
        <v>50</v>
      </c>
      <c r="D16" s="26" t="s">
        <v>71</v>
      </c>
      <c r="E16" s="41"/>
      <c r="F16" s="52">
        <v>890</v>
      </c>
      <c r="G16" s="52">
        <v>2</v>
      </c>
      <c r="H16" s="29"/>
      <c r="I16" s="24">
        <f t="shared" si="0"/>
        <v>2</v>
      </c>
      <c r="J16" s="53"/>
      <c r="K16" s="42">
        <f t="shared" si="1"/>
        <v>0</v>
      </c>
      <c r="L16" s="54" t="s">
        <v>53</v>
      </c>
    </row>
    <row r="17" spans="1:12" ht="75.75" thickBot="1">
      <c r="A17" s="32">
        <v>12</v>
      </c>
      <c r="B17" s="61" t="s">
        <v>47</v>
      </c>
      <c r="C17" s="33" t="s">
        <v>48</v>
      </c>
      <c r="D17" s="51" t="s">
        <v>72</v>
      </c>
      <c r="E17" s="34"/>
      <c r="F17" s="35">
        <v>2200</v>
      </c>
      <c r="G17" s="35">
        <v>2</v>
      </c>
      <c r="H17" s="36"/>
      <c r="I17" s="37">
        <f t="shared" si="0"/>
        <v>2</v>
      </c>
      <c r="J17" s="38"/>
      <c r="K17" s="47">
        <f t="shared" si="1"/>
        <v>0</v>
      </c>
      <c r="L17" s="39" t="s">
        <v>58</v>
      </c>
    </row>
    <row r="18" spans="3:11" ht="15.75" thickBot="1">
      <c r="C18" s="49"/>
      <c r="H18" s="72" t="s">
        <v>20</v>
      </c>
      <c r="I18" s="73"/>
      <c r="J18" s="73"/>
      <c r="K18" s="20">
        <f>SUM(K8:K15)</f>
        <v>0</v>
      </c>
    </row>
    <row r="19" spans="2:6" ht="15.75">
      <c r="B19" s="14" t="s">
        <v>61</v>
      </c>
      <c r="C19" s="9"/>
      <c r="D19" s="9"/>
      <c r="F19" s="9"/>
    </row>
    <row r="20" spans="1:4" ht="15">
      <c r="A20" s="48"/>
      <c r="B20" s="63"/>
      <c r="C20" s="8"/>
      <c r="D20" s="8"/>
    </row>
    <row r="21" spans="2:4" ht="15">
      <c r="B21" s="14" t="s">
        <v>62</v>
      </c>
      <c r="C21" s="8"/>
      <c r="D21" s="8"/>
    </row>
    <row r="22" spans="3:4" ht="15">
      <c r="C22" s="8"/>
      <c r="D22" s="8"/>
    </row>
    <row r="23" spans="3:4" ht="15">
      <c r="C23" s="8"/>
      <c r="D23" s="8"/>
    </row>
    <row r="24" spans="2:4" ht="23.25">
      <c r="B24" s="64" t="s">
        <v>60</v>
      </c>
      <c r="C24" s="8"/>
      <c r="D24" s="8"/>
    </row>
    <row r="25" spans="3:4" ht="15">
      <c r="C25" s="8"/>
      <c r="D25" s="8"/>
    </row>
    <row r="26" spans="3:4" ht="15">
      <c r="C26" s="8"/>
      <c r="D26" s="8"/>
    </row>
    <row r="27" spans="3:4" ht="15">
      <c r="C27" s="8"/>
      <c r="D27" s="8"/>
    </row>
    <row r="28" spans="3:4" ht="15">
      <c r="C28" s="8"/>
      <c r="D28" s="8"/>
    </row>
    <row r="31" ht="15">
      <c r="C31" s="50"/>
    </row>
  </sheetData>
  <autoFilter ref="A5:L15">
    <sortState ref="A6:L31">
      <sortCondition sortBy="value" ref="B6:B31"/>
    </sortState>
  </autoFilter>
  <mergeCells count="6">
    <mergeCell ref="G4:I4"/>
    <mergeCell ref="A4:A5"/>
    <mergeCell ref="B4:B5"/>
    <mergeCell ref="C4:C5"/>
    <mergeCell ref="H18:J18"/>
    <mergeCell ref="D4:D5"/>
  </mergeCells>
  <printOptions/>
  <pageMargins left="0.11811023622047245" right="0.11811023622047245" top="0.1968503937007874" bottom="0" header="0.31496062992125984" footer="0.31496062992125984"/>
  <pageSetup fitToHeight="0" fitToWidth="1" horizontalDpi="600" verticalDpi="600" orientation="landscape" paperSize="9" scale="53"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B3007FE09FE6A4390D4D1B4D0C8B46E" ma:contentTypeVersion="13" ma:contentTypeDescription="Vytvoří nový dokument" ma:contentTypeScope="" ma:versionID="121c92f3bb234b53f7ea2c8016aa37b0">
  <xsd:schema xmlns:xsd="http://www.w3.org/2001/XMLSchema" xmlns:xs="http://www.w3.org/2001/XMLSchema" xmlns:p="http://schemas.microsoft.com/office/2006/metadata/properties" xmlns:ns3="ec2f4b39-f176-4bbd-ae6a-585b00274a7e" xmlns:ns4="2689e5ef-b689-49c9-8c09-292069686d26" targetNamespace="http://schemas.microsoft.com/office/2006/metadata/properties" ma:root="true" ma:fieldsID="8daabc05000c951d88382e27489db995" ns3:_="" ns4:_="">
    <xsd:import namespace="ec2f4b39-f176-4bbd-ae6a-585b00274a7e"/>
    <xsd:import namespace="2689e5ef-b689-49c9-8c09-292069686d2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f4b39-f176-4bbd-ae6a-585b00274a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89e5ef-b689-49c9-8c09-292069686d26"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element name="SharingHintHash" ma:index="18"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D55A8-5DFC-4864-AE31-B90880FCC55A}">
  <ds:schemaRefs>
    <ds:schemaRef ds:uri="http://schemas.microsoft.com/sharepoint/v3/contenttype/forms"/>
  </ds:schemaRefs>
</ds:datastoreItem>
</file>

<file path=customXml/itemProps2.xml><?xml version="1.0" encoding="utf-8"?>
<ds:datastoreItem xmlns:ds="http://schemas.openxmlformats.org/officeDocument/2006/customXml" ds:itemID="{7F326D2F-A851-4A29-B7E5-A4521AB8BD0A}">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http://purl.org/dc/elements/1.1/"/>
    <ds:schemaRef ds:uri="2689e5ef-b689-49c9-8c09-292069686d26"/>
    <ds:schemaRef ds:uri="ec2f4b39-f176-4bbd-ae6a-585b00274a7e"/>
    <ds:schemaRef ds:uri="http://www.w3.org/XML/1998/namespace"/>
  </ds:schemaRefs>
</ds:datastoreItem>
</file>

<file path=customXml/itemProps3.xml><?xml version="1.0" encoding="utf-8"?>
<ds:datastoreItem xmlns:ds="http://schemas.openxmlformats.org/officeDocument/2006/customXml" ds:itemID="{7848D5A3-387A-4DBC-AB58-D0869B54A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f4b39-f176-4bbd-ae6a-585b00274a7e"/>
    <ds:schemaRef ds:uri="2689e5ef-b689-49c9-8c09-292069686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VŠB-TUO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kop31</dc:creator>
  <cp:keywords/>
  <dc:description/>
  <cp:lastModifiedBy>zus50</cp:lastModifiedBy>
  <cp:lastPrinted>2021-03-23T05:47:02Z</cp:lastPrinted>
  <dcterms:created xsi:type="dcterms:W3CDTF">2014-03-12T11:08:04Z</dcterms:created>
  <dcterms:modified xsi:type="dcterms:W3CDTF">2021-03-25T05:21:13Z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0x0101002B3007FE09FE6A4390D4D1B4D0C8B46E</vt:lpwstr>
  </property>
</Properties>
</file>