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99" documentId="13_ncr:1_{B7700794-1B9D-44D7-9317-FB838057D51A}" xr6:coauthVersionLast="46" xr6:coauthVersionMax="46" xr10:uidLastSave="{92D31B6B-9DEF-4C06-81D2-6E32B47A0848}"/>
  <bookViews>
    <workbookView xWindow="-110" yWindow="-110" windowWidth="38620" windowHeight="21220" xr2:uid="{00000000-000D-0000-FFFF-FFFF00000000}"/>
  </bookViews>
  <sheets>
    <sheet name="instalatersky" sheetId="2" r:id="rId1"/>
  </sheets>
  <definedNames>
    <definedName name="_xlnm.Print_Area" localSheetId="0">instalatersky!$A$2:$H$57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F22" i="2" l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21" i="2"/>
  <c r="H31" i="2"/>
  <c r="H30" i="2"/>
  <c r="H29" i="2"/>
  <c r="H28" i="2"/>
  <c r="H27" i="2"/>
  <c r="H26" i="2"/>
  <c r="H25" i="2"/>
  <c r="H24" i="2"/>
  <c r="H23" i="2"/>
  <c r="H22" i="2"/>
  <c r="H36" i="2"/>
  <c r="H35" i="2"/>
  <c r="H34" i="2"/>
  <c r="H33" i="2"/>
  <c r="H32" i="2"/>
  <c r="H11" i="2" l="1"/>
  <c r="H10" i="2"/>
  <c r="H9" i="2"/>
  <c r="H40" i="2" l="1"/>
  <c r="H39" i="2"/>
  <c r="H38" i="2"/>
  <c r="H37" i="2"/>
  <c r="H41" i="2"/>
  <c r="H21" i="2" l="1"/>
  <c r="G42" i="2" s="1"/>
  <c r="E42" i="2"/>
  <c r="E17" i="2" l="1"/>
  <c r="H16" i="2"/>
  <c r="H15" i="2"/>
  <c r="H13" i="2" l="1"/>
  <c r="H12" i="2" l="1"/>
  <c r="H8" i="2"/>
  <c r="H7" i="2"/>
  <c r="H6" i="2" l="1"/>
  <c r="G17" i="2" s="1"/>
  <c r="G43" i="2" s="1"/>
  <c r="F1041377" i="2" l="1"/>
</calcChain>
</file>

<file path=xl/sharedStrings.xml><?xml version="1.0" encoding="utf-8"?>
<sst xmlns="http://schemas.openxmlformats.org/spreadsheetml/2006/main" count="156" uniqueCount="78">
  <si>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</si>
  <si>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</si>
  <si>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</si>
  <si>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</si>
  <si>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</si>
  <si>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</si>
  <si>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</si>
  <si>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</si>
  <si>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</si>
  <si>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</si>
  <si>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</si>
  <si>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</si>
  <si>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</si>
  <si>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</si>
  <si>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</si>
  <si>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</si>
  <si>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</si>
  <si>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</si>
  <si>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</si>
  <si>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</si>
  <si>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</si>
  <si>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</si>
  <si>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</si>
  <si>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</si>
  <si>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</si>
  <si>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</si>
  <si>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</si>
  <si>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Údržby:</t>
  </si>
  <si>
    <t>Příloha č. 1 - Specifikace předmětu koupě / veřejné zakázky</t>
  </si>
  <si>
    <t>Dodávka instalatérského materiálu 2/2021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</si>
  <si>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</si>
  <si>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</si>
  <si>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</si>
  <si>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</si>
  <si>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</si>
  <si>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</si>
  <si>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</si>
  <si>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</si>
  <si>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</si>
  <si>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</si>
  <si>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</si>
  <si>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</si>
  <si>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</si>
  <si>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</si>
  <si>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m</t>
  </si>
  <si>
    <t>Trubka PPR 20</t>
  </si>
  <si>
    <t>Nástěnka PPR 20/ 1/2"</t>
  </si>
  <si>
    <t>T kus PPR 20/20/20</t>
  </si>
  <si>
    <t>Koleno 90° PPR 20</t>
  </si>
  <si>
    <t>Nátrubek PPR20</t>
  </si>
  <si>
    <t>Rohový ventil</t>
  </si>
  <si>
    <t>Pračkový ventil</t>
  </si>
  <si>
    <t>Dvojobjímka  pro průměr 20</t>
  </si>
  <si>
    <t>Trubka HT 50 délka 1m</t>
  </si>
  <si>
    <t>Trubka HT 50 délka 2m</t>
  </si>
  <si>
    <t>Koleno HT 50 87°</t>
  </si>
  <si>
    <t>Koleno HT 50 30°</t>
  </si>
  <si>
    <t>Koleno HT 50 60°</t>
  </si>
  <si>
    <t>Odbočka HT 50/50 30°</t>
  </si>
  <si>
    <t>T kus HT 50</t>
  </si>
  <si>
    <t>Objímka kovová s gumou 50</t>
  </si>
  <si>
    <t>Nátrubek mosaz, vnitř. závit 1/2" délka 40mm</t>
  </si>
  <si>
    <t>DG 20/ 1/2" závit vnější</t>
  </si>
  <si>
    <t>T kus PPR 20/ 1/2"/20</t>
  </si>
  <si>
    <t>Ventil PPR20</t>
  </si>
  <si>
    <t>Elektrický bojler OKHE125 Dražice, včetně pojistného ventilu, svislá instalace</t>
  </si>
  <si>
    <t>Ventil rohový s filtrem3/8"x1/2"</t>
  </si>
  <si>
    <t>KS</t>
  </si>
  <si>
    <t>T-kusPPR 25x20x25</t>
  </si>
  <si>
    <t xml:space="preserve">Splachovačka T-2454 na provázek </t>
  </si>
  <si>
    <t>nátrubek PPR</t>
  </si>
  <si>
    <t>ventil ppr 20</t>
  </si>
  <si>
    <t>ventil ppr25</t>
  </si>
  <si>
    <t>Růžice sprchy chromSC s 318(koncovka sprchy)</t>
  </si>
  <si>
    <t>Koleno HT 50/87</t>
  </si>
  <si>
    <t>Baterie Metalia K55074/T.O. 100</t>
  </si>
  <si>
    <t>Baterie Metalia K55070/T.O. 150</t>
  </si>
  <si>
    <t>Hadice sprchy KM150  kovova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</si>
</sst>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3" fillId="0" borderId="0"/>
    <xf numFmtId="0" fontId="2" fillId="0" borderId="0"/>
  </cellStyleXfs>
  <cellXfs count="91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center" vertical="top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vertical="center" wrapText="1"/>
      <protection locked="0"/>
    </xf>
    <xf numFmtId="2" fontId="5" fillId="0" borderId="8" xfId="0" applyNumberFormat="1" applyFont="1" applyFill="1" applyBorder="1" applyAlignment="1" applyProtection="1">
      <alignment horizontal="right" vertical="center"/>
    </xf>
    <xf numFmtId="165" fontId="5" fillId="3" borderId="4" xfId="0" applyNumberFormat="1" applyFont="1" applyFill="1" applyBorder="1" applyAlignment="1" applyProtection="1">
      <alignment vertical="center" wrapText="1"/>
      <protection locked="0"/>
    </xf>
    <xf numFmtId="164" fontId="4" fillId="0" borderId="13" xfId="0" applyNumberFormat="1" applyFont="1" applyBorder="1" applyAlignment="1">
      <alignment horizontal="right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 applyProtection="1">
      <alignment horizontal="center" vertical="center" wrapText="1"/>
    </xf>
    <xf numFmtId="164" fontId="8" fillId="4" borderId="12" xfId="0" applyNumberFormat="1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4" borderId="11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9" xfId="0" applyBorder="1" applyAlignment="1">
      <alignment wrapText="1"/>
    </xf>
    <xf numFmtId="4" fontId="20" fillId="0" borderId="4" xfId="0" applyNumberFormat="1" applyFont="1" applyBorder="1"/>
    <xf numFmtId="4" fontId="20" fillId="0" borderId="1" xfId="0" applyNumberFormat="1" applyFont="1" applyBorder="1"/>
    <xf numFmtId="0" fontId="4" fillId="0" borderId="1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6" xfId="0" applyNumberFormat="1" applyFont="1" applyFill="1" applyBorder="1" applyAlignment="1" applyProtection="1">
      <alignment horizontal="right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9" fillId="0" borderId="12" xfId="0" applyNumberFormat="1" applyFont="1" applyFill="1" applyBorder="1" applyAlignment="1" applyProtection="1">
      <alignment horizontal="right" vertical="center"/>
    </xf>
    <xf numFmtId="164" fontId="10" fillId="0" borderId="12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" fontId="19" fillId="0" borderId="1" xfId="0" applyNumberFormat="1" applyFont="1" applyBorder="1"/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5" fillId="0" borderId="17" xfId="0" applyNumberFormat="1" applyFont="1" applyFill="1" applyBorder="1" applyAlignment="1" applyProtection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wrapText="1"/>
    </xf>
    <xf numFmtId="4" fontId="19" fillId="0" borderId="3" xfId="0" applyNumberFormat="1" applyFont="1" applyBorder="1"/>
    <xf numFmtId="4" fontId="20" fillId="0" borderId="3" xfId="0" applyNumberFormat="1" applyFont="1" applyBorder="1"/>
    <xf numFmtId="164" fontId="5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NumberFormat="1" applyFont="1" applyBorder="1" applyAlignment="1">
      <alignment horizontal="right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7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5.26953125" style="4" bestFit="1" customWidth="1"/>
    <col min="2" max="2" width="4.453125" style="1" bestFit="1" customWidth="1"/>
    <col min="3" max="3" width="4.1796875" style="5" customWidth="1"/>
    <col min="4" max="4" width="65.81640625" style="1" bestFit="1" customWidth="1"/>
    <col min="5" max="5" width="0.26953125" style="6" customWidth="1"/>
    <col min="6" max="6" width="8.984375E-2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4" t="s">
        <v>28</v>
      </c>
      <c r="B2" s="54"/>
      <c r="C2" s="54"/>
      <c r="D2" s="54"/>
      <c r="E2" s="54"/>
      <c r="F2" s="54"/>
      <c r="G2" s="54"/>
      <c r="H2" s="54"/>
    </row>
    <row r="3" spans="1:8" s="3" customFormat="1" ht="18.5" x14ac:dyDescent="0.35">
      <c r="A3" s="55" t="s">
        <v>29</v>
      </c>
      <c r="B3" s="54"/>
      <c r="C3" s="54"/>
      <c r="D3" s="54"/>
      <c r="E3" s="54"/>
      <c r="F3" s="54"/>
      <c r="G3" s="54"/>
      <c r="H3" s="54"/>
    </row>
    <row r="4" spans="1:8" s="3" customFormat="1" ht="19" thickBot="1" x14ac:dyDescent="0.4">
      <c r="A4" s="17"/>
      <c r="B4" s="40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41" t="s">
        <v>19</v>
      </c>
      <c r="C5" s="25" t="s">
        <v>20</v>
      </c>
      <c r="D5" s="26" t="s">
        <v>23</v>
      </c>
      <c r="E5" s="27" t="s">
        <v>9</v>
      </c>
      <c r="F5" s="27" t="s">
        <v>10</v>
      </c>
      <c r="G5" s="28" t="s">
        <v>7</v>
      </c>
      <c r="H5" s="29" t="s">
        <v>8</v>
      </c>
    </row>
    <row r="6" spans="1:8" s="9" customFormat="1" ht="15" customHeight="1" x14ac:dyDescent="0.35">
      <c r="A6" s="19" t="s">
        <v>0</v>
      </c>
      <c r="B6" s="49">
        <v>10</v>
      </c>
      <c r="C6" s="49" t="s">
        <v>25</v>
      </c>
      <c r="D6" s="45" t="s">
        <v>66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50">
        <v>10</v>
      </c>
      <c r="C7" s="50" t="s">
        <v>67</v>
      </c>
      <c r="D7" s="51" t="s">
        <v>68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50">
        <v>4</v>
      </c>
      <c r="C8" s="50" t="s">
        <v>25</v>
      </c>
      <c r="D8" s="52" t="s">
        <v>69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50">
        <v>10</v>
      </c>
      <c r="C9" s="50" t="s">
        <v>25</v>
      </c>
      <c r="D9" s="52" t="s">
        <v>70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50">
        <v>10</v>
      </c>
      <c r="C10" s="50" t="s">
        <v>25</v>
      </c>
      <c r="D10" s="52" t="s">
        <v>71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50">
        <v>3</v>
      </c>
      <c r="C11" s="50" t="s">
        <v>25</v>
      </c>
      <c r="D11" s="52" t="s">
        <v>72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50">
        <v>10</v>
      </c>
      <c r="C12" s="50" t="s">
        <v>25</v>
      </c>
      <c r="D12" s="52" t="s">
        <v>73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30</v>
      </c>
      <c r="B13" s="50">
        <v>10</v>
      </c>
      <c r="C13" s="50" t="s">
        <v>25</v>
      </c>
      <c r="D13" s="52" t="s">
        <v>74</v>
      </c>
      <c r="E13" s="18"/>
      <c r="F13" s="10"/>
      <c r="G13" s="2" t="s">
        <v>17</v>
      </c>
      <c r="H13" s="23" t="e">
        <f t="shared" ref="H13:H16" si="3">B13*G13</f>
        <v>#VALUE!</v>
      </c>
    </row>
    <row r="14" spans="1:8" s="9" customFormat="1" ht="15.5" x14ac:dyDescent="0.35">
      <c r="A14" s="22" t="s">
        <v>31</v>
      </c>
      <c r="B14" s="50">
        <v>5</v>
      </c>
      <c r="C14" s="50" t="s">
        <v>25</v>
      </c>
      <c r="D14" s="52" t="s">
        <v>75</v>
      </c>
      <c r="E14" s="18"/>
      <c r="F14" s="10"/>
      <c r="G14" s="2" t="s">
        <v>17</v>
      </c>
      <c r="H14" s="23" t="e">
        <f t="shared" si="3"/>
        <v>#VALUE!</v>
      </c>
    </row>
    <row r="15" spans="1:8" s="9" customFormat="1" ht="15" customHeight="1" x14ac:dyDescent="0.35">
      <c r="A15" s="22" t="s">
        <v>32</v>
      </c>
      <c r="B15" s="50">
        <v>5</v>
      </c>
      <c r="C15" s="50" t="s">
        <v>25</v>
      </c>
      <c r="D15" s="52" t="s">
        <v>76</v>
      </c>
      <c r="E15" s="18"/>
      <c r="F15" s="10"/>
      <c r="G15" s="2" t="s">
        <v>17</v>
      </c>
      <c r="H15" s="23" t="e">
        <f t="shared" si="3"/>
        <v>#VALUE!</v>
      </c>
    </row>
    <row r="16" spans="1:8" ht="15" thickBot="1" x14ac:dyDescent="0.4">
      <c r="A16" s="22" t="s">
        <v>33</v>
      </c>
      <c r="B16" s="50">
        <v>10</v>
      </c>
      <c r="C16" s="50" t="s">
        <v>25</v>
      </c>
      <c r="D16" s="78" t="s">
        <v>77</v>
      </c>
      <c r="E16" s="18"/>
      <c r="F16" s="10"/>
      <c r="G16" s="2" t="s">
        <v>17</v>
      </c>
      <c r="H16" s="23" t="e">
        <f t="shared" si="3"/>
        <v>#VALUE!</v>
      </c>
    </row>
    <row r="17" spans="1:8" ht="19" thickBot="1" x14ac:dyDescent="0.4">
      <c r="A17" s="35"/>
      <c r="B17" s="42"/>
      <c r="C17" s="36"/>
      <c r="D17" s="39" t="s">
        <v>27</v>
      </c>
      <c r="E17" s="59">
        <f>SUM(F6:F16)</f>
        <v>0</v>
      </c>
      <c r="F17" s="59"/>
      <c r="G17" s="60" t="e">
        <f>SUM(H6:H16)</f>
        <v>#VALUE!</v>
      </c>
      <c r="H17" s="61"/>
    </row>
    <row r="18" spans="1:8" ht="18.5" x14ac:dyDescent="0.35">
      <c r="A18" s="11"/>
      <c r="B18" s="43"/>
      <c r="C18" s="12"/>
      <c r="D18" s="13"/>
      <c r="E18" s="14"/>
      <c r="F18" s="14"/>
      <c r="G18" s="14"/>
      <c r="H18" s="14"/>
    </row>
    <row r="19" spans="1:8" ht="19" thickBot="1" x14ac:dyDescent="0.4">
      <c r="A19" s="11"/>
      <c r="B19" s="43"/>
      <c r="C19" s="12"/>
      <c r="D19" s="13"/>
      <c r="E19" s="14"/>
      <c r="F19" s="14"/>
      <c r="G19" s="14"/>
      <c r="H19" s="14"/>
    </row>
    <row r="20" spans="1:8" s="9" customFormat="1" ht="60" customHeight="1" thickBot="1" x14ac:dyDescent="0.4">
      <c r="A20" s="24" t="s">
        <v>18</v>
      </c>
      <c r="B20" s="41" t="s">
        <v>19</v>
      </c>
      <c r="C20" s="25" t="s">
        <v>20</v>
      </c>
      <c r="D20" s="30" t="s">
        <v>24</v>
      </c>
      <c r="E20" s="27" t="s">
        <v>9</v>
      </c>
      <c r="F20" s="27" t="s">
        <v>10</v>
      </c>
      <c r="G20" s="28" t="s">
        <v>7</v>
      </c>
      <c r="H20" s="29" t="s">
        <v>8</v>
      </c>
    </row>
    <row r="21" spans="1:8" s="9" customFormat="1" ht="15" customHeight="1" x14ac:dyDescent="0.35">
      <c r="A21" s="19" t="s">
        <v>0</v>
      </c>
      <c r="B21" s="79">
        <v>32</v>
      </c>
      <c r="C21" s="80" t="s">
        <v>44</v>
      </c>
      <c r="D21" s="81" t="s">
        <v>45</v>
      </c>
      <c r="E21" s="46">
        <v>11.6</v>
      </c>
      <c r="F21" s="46">
        <f>B21*E21</f>
        <v>371.2</v>
      </c>
      <c r="G21" s="16" t="s">
        <v>17</v>
      </c>
      <c r="H21" s="21" t="e">
        <f t="shared" ref="H21:H36" si="4">B21*G21</f>
        <v>#VALUE!</v>
      </c>
    </row>
    <row r="22" spans="1:8" s="9" customFormat="1" ht="15" customHeight="1" x14ac:dyDescent="0.35">
      <c r="A22" s="22" t="s">
        <v>1</v>
      </c>
      <c r="B22" s="67">
        <v>14</v>
      </c>
      <c r="C22" s="66" t="s">
        <v>25</v>
      </c>
      <c r="D22" s="53" t="s">
        <v>46</v>
      </c>
      <c r="E22" s="47">
        <v>23.88</v>
      </c>
      <c r="F22" s="47">
        <f t="shared" ref="F22:F41" si="5">B22*E22</f>
        <v>334.32</v>
      </c>
      <c r="G22" s="2" t="s">
        <v>17</v>
      </c>
      <c r="H22" s="48" t="e">
        <f t="shared" ref="H22:H31" si="6">B22*G22</f>
        <v>#VALUE!</v>
      </c>
    </row>
    <row r="23" spans="1:8" s="9" customFormat="1" ht="15" customHeight="1" x14ac:dyDescent="0.35">
      <c r="A23" s="22" t="s">
        <v>2</v>
      </c>
      <c r="B23" s="67">
        <v>10</v>
      </c>
      <c r="C23" s="66" t="s">
        <v>25</v>
      </c>
      <c r="D23" s="53" t="s">
        <v>47</v>
      </c>
      <c r="E23" s="75">
        <v>3.58</v>
      </c>
      <c r="F23" s="47">
        <f t="shared" si="5"/>
        <v>35.799999999999997</v>
      </c>
      <c r="G23" s="2" t="s">
        <v>17</v>
      </c>
      <c r="H23" s="48" t="e">
        <f t="shared" si="6"/>
        <v>#VALUE!</v>
      </c>
    </row>
    <row r="24" spans="1:8" s="9" customFormat="1" ht="15" customHeight="1" x14ac:dyDescent="0.35">
      <c r="A24" s="22" t="s">
        <v>3</v>
      </c>
      <c r="B24" s="67">
        <v>20</v>
      </c>
      <c r="C24" s="66" t="s">
        <v>25</v>
      </c>
      <c r="D24" s="68" t="s">
        <v>48</v>
      </c>
      <c r="E24" s="47">
        <v>2.35</v>
      </c>
      <c r="F24" s="47">
        <f t="shared" si="5"/>
        <v>47</v>
      </c>
      <c r="G24" s="2" t="s">
        <v>17</v>
      </c>
      <c r="H24" s="48" t="e">
        <f t="shared" si="6"/>
        <v>#VALUE!</v>
      </c>
    </row>
    <row r="25" spans="1:8" s="9" customFormat="1" ht="15" customHeight="1" x14ac:dyDescent="0.35">
      <c r="A25" s="22" t="s">
        <v>4</v>
      </c>
      <c r="B25" s="69">
        <v>10</v>
      </c>
      <c r="C25" s="66" t="s">
        <v>25</v>
      </c>
      <c r="D25" s="70" t="s">
        <v>49</v>
      </c>
      <c r="E25" s="75">
        <v>2.25</v>
      </c>
      <c r="F25" s="47">
        <f t="shared" si="5"/>
        <v>22.5</v>
      </c>
      <c r="G25" s="2" t="s">
        <v>17</v>
      </c>
      <c r="H25" s="48" t="e">
        <f t="shared" si="6"/>
        <v>#VALUE!</v>
      </c>
    </row>
    <row r="26" spans="1:8" s="9" customFormat="1" ht="15" customHeight="1" x14ac:dyDescent="0.35">
      <c r="A26" s="22" t="s">
        <v>5</v>
      </c>
      <c r="B26" s="69">
        <v>10</v>
      </c>
      <c r="C26" s="66" t="s">
        <v>25</v>
      </c>
      <c r="D26" s="70" t="s">
        <v>50</v>
      </c>
      <c r="E26" s="47">
        <v>38.04</v>
      </c>
      <c r="F26" s="47">
        <f t="shared" si="5"/>
        <v>380.4</v>
      </c>
      <c r="G26" s="2" t="s">
        <v>17</v>
      </c>
      <c r="H26" s="48" t="e">
        <f t="shared" si="6"/>
        <v>#VALUE!</v>
      </c>
    </row>
    <row r="27" spans="1:8" s="9" customFormat="1" ht="15" customHeight="1" x14ac:dyDescent="0.3">
      <c r="A27" s="22" t="s">
        <v>21</v>
      </c>
      <c r="B27" s="69">
        <v>6</v>
      </c>
      <c r="C27" s="66" t="s">
        <v>25</v>
      </c>
      <c r="D27" s="71" t="s">
        <v>51</v>
      </c>
      <c r="E27" s="75">
        <v>58.03</v>
      </c>
      <c r="F27" s="47">
        <f t="shared" si="5"/>
        <v>348.18</v>
      </c>
      <c r="G27" s="2" t="s">
        <v>17</v>
      </c>
      <c r="H27" s="48" t="e">
        <f t="shared" si="6"/>
        <v>#VALUE!</v>
      </c>
    </row>
    <row r="28" spans="1:8" s="9" customFormat="1" ht="15" customHeight="1" x14ac:dyDescent="0.35">
      <c r="A28" s="22" t="s">
        <v>30</v>
      </c>
      <c r="B28" s="69">
        <v>10</v>
      </c>
      <c r="C28" s="66" t="s">
        <v>25</v>
      </c>
      <c r="D28" s="70" t="s">
        <v>52</v>
      </c>
      <c r="E28" s="76"/>
      <c r="F28" s="47">
        <f t="shared" si="5"/>
        <v>0</v>
      </c>
      <c r="G28" s="2" t="s">
        <v>17</v>
      </c>
      <c r="H28" s="48" t="e">
        <f t="shared" si="6"/>
        <v>#VALUE!</v>
      </c>
    </row>
    <row r="29" spans="1:8" s="9" customFormat="1" ht="15" customHeight="1" x14ac:dyDescent="0.3">
      <c r="A29" s="22" t="s">
        <v>31</v>
      </c>
      <c r="B29" s="69">
        <v>4</v>
      </c>
      <c r="C29" s="66" t="s">
        <v>25</v>
      </c>
      <c r="D29" s="71" t="s">
        <v>53</v>
      </c>
      <c r="E29" s="47">
        <v>17.899999999999999</v>
      </c>
      <c r="F29" s="47">
        <f t="shared" si="5"/>
        <v>71.599999999999994</v>
      </c>
      <c r="G29" s="2" t="s">
        <v>17</v>
      </c>
      <c r="H29" s="48" t="e">
        <f t="shared" si="6"/>
        <v>#VALUE!</v>
      </c>
    </row>
    <row r="30" spans="1:8" s="9" customFormat="1" ht="15" customHeight="1" x14ac:dyDescent="0.3">
      <c r="A30" s="22" t="s">
        <v>32</v>
      </c>
      <c r="B30" s="69">
        <v>3</v>
      </c>
      <c r="C30" s="66" t="s">
        <v>25</v>
      </c>
      <c r="D30" s="71" t="s">
        <v>54</v>
      </c>
      <c r="E30" s="47"/>
      <c r="F30" s="47">
        <f t="shared" si="5"/>
        <v>0</v>
      </c>
      <c r="G30" s="2" t="s">
        <v>17</v>
      </c>
      <c r="H30" s="48" t="e">
        <f t="shared" si="6"/>
        <v>#VALUE!</v>
      </c>
    </row>
    <row r="31" spans="1:8" s="9" customFormat="1" ht="15" customHeight="1" x14ac:dyDescent="0.3">
      <c r="A31" s="22" t="s">
        <v>33</v>
      </c>
      <c r="B31" s="69">
        <v>10</v>
      </c>
      <c r="C31" s="66" t="s">
        <v>25</v>
      </c>
      <c r="D31" s="71" t="s">
        <v>55</v>
      </c>
      <c r="E31" s="47">
        <v>6.76</v>
      </c>
      <c r="F31" s="47">
        <f t="shared" si="5"/>
        <v>67.599999999999994</v>
      </c>
      <c r="G31" s="2" t="s">
        <v>17</v>
      </c>
      <c r="H31" s="48" t="e">
        <f t="shared" si="6"/>
        <v>#VALUE!</v>
      </c>
    </row>
    <row r="32" spans="1:8" s="9" customFormat="1" ht="15" customHeight="1" x14ac:dyDescent="0.35">
      <c r="A32" s="22" t="s">
        <v>34</v>
      </c>
      <c r="B32" s="69">
        <v>4</v>
      </c>
      <c r="C32" s="66" t="s">
        <v>25</v>
      </c>
      <c r="D32" s="70" t="s">
        <v>56</v>
      </c>
      <c r="E32" s="75">
        <v>6.76</v>
      </c>
      <c r="F32" s="47">
        <f t="shared" si="5"/>
        <v>27.04</v>
      </c>
      <c r="G32" s="2" t="s">
        <v>17</v>
      </c>
      <c r="H32" s="48" t="e">
        <f t="shared" si="4"/>
        <v>#VALUE!</v>
      </c>
    </row>
    <row r="33" spans="1:8" s="9" customFormat="1" ht="15" customHeight="1" x14ac:dyDescent="0.35">
      <c r="A33" s="22" t="s">
        <v>35</v>
      </c>
      <c r="B33" s="69">
        <v>3</v>
      </c>
      <c r="C33" s="66" t="s">
        <v>25</v>
      </c>
      <c r="D33" s="70" t="s">
        <v>57</v>
      </c>
      <c r="E33" s="75">
        <v>6.76</v>
      </c>
      <c r="F33" s="47">
        <f t="shared" si="5"/>
        <v>20.28</v>
      </c>
      <c r="G33" s="2" t="s">
        <v>17</v>
      </c>
      <c r="H33" s="48" t="e">
        <f t="shared" si="4"/>
        <v>#VALUE!</v>
      </c>
    </row>
    <row r="34" spans="1:8" s="9" customFormat="1" ht="15" customHeight="1" x14ac:dyDescent="0.35">
      <c r="A34" s="22" t="s">
        <v>36</v>
      </c>
      <c r="B34" s="69">
        <v>5</v>
      </c>
      <c r="C34" s="66" t="s">
        <v>25</v>
      </c>
      <c r="D34" s="70" t="s">
        <v>58</v>
      </c>
      <c r="E34" s="75">
        <v>16.46</v>
      </c>
      <c r="F34" s="47">
        <f t="shared" si="5"/>
        <v>82.300000000000011</v>
      </c>
      <c r="G34" s="2" t="s">
        <v>17</v>
      </c>
      <c r="H34" s="48" t="e">
        <f t="shared" si="4"/>
        <v>#VALUE!</v>
      </c>
    </row>
    <row r="35" spans="1:8" s="9" customFormat="1" ht="15" customHeight="1" x14ac:dyDescent="0.3">
      <c r="A35" s="22" t="s">
        <v>37</v>
      </c>
      <c r="B35" s="69">
        <v>2</v>
      </c>
      <c r="C35" s="66" t="s">
        <v>25</v>
      </c>
      <c r="D35" s="72" t="s">
        <v>59</v>
      </c>
      <c r="E35" s="75"/>
      <c r="F35" s="47">
        <f t="shared" si="5"/>
        <v>0</v>
      </c>
      <c r="G35" s="2" t="s">
        <v>17</v>
      </c>
      <c r="H35" s="48" t="e">
        <f t="shared" si="4"/>
        <v>#VALUE!</v>
      </c>
    </row>
    <row r="36" spans="1:8" s="9" customFormat="1" ht="15" customHeight="1" x14ac:dyDescent="0.35">
      <c r="A36" s="22" t="s">
        <v>38</v>
      </c>
      <c r="B36" s="73">
        <v>15</v>
      </c>
      <c r="C36" s="66" t="s">
        <v>25</v>
      </c>
      <c r="D36" s="70" t="s">
        <v>60</v>
      </c>
      <c r="E36" s="77"/>
      <c r="F36" s="47">
        <f t="shared" si="5"/>
        <v>0</v>
      </c>
      <c r="G36" s="2" t="s">
        <v>17</v>
      </c>
      <c r="H36" s="48" t="e">
        <f t="shared" si="4"/>
        <v>#VALUE!</v>
      </c>
    </row>
    <row r="37" spans="1:8" s="9" customFormat="1" ht="15" customHeight="1" x14ac:dyDescent="0.3">
      <c r="A37" s="22" t="s">
        <v>39</v>
      </c>
      <c r="B37" s="69">
        <v>10</v>
      </c>
      <c r="C37" s="66" t="s">
        <v>25</v>
      </c>
      <c r="D37" s="72" t="s">
        <v>61</v>
      </c>
      <c r="E37" s="75"/>
      <c r="F37" s="47">
        <f t="shared" si="5"/>
        <v>0</v>
      </c>
      <c r="G37" s="2" t="s">
        <v>17</v>
      </c>
      <c r="H37" s="48" t="e">
        <f t="shared" ref="H37:H41" si="7">B37*G37</f>
        <v>#VALUE!</v>
      </c>
    </row>
    <row r="38" spans="1:8" s="9" customFormat="1" ht="15" customHeight="1" x14ac:dyDescent="0.35">
      <c r="A38" s="22" t="s">
        <v>40</v>
      </c>
      <c r="B38" s="65">
        <v>6</v>
      </c>
      <c r="C38" s="66" t="s">
        <v>25</v>
      </c>
      <c r="D38" s="82" t="s">
        <v>62</v>
      </c>
      <c r="E38" s="75"/>
      <c r="F38" s="47">
        <f t="shared" si="5"/>
        <v>0</v>
      </c>
      <c r="G38" s="2" t="s">
        <v>17</v>
      </c>
      <c r="H38" s="48" t="e">
        <f t="shared" si="7"/>
        <v>#VALUE!</v>
      </c>
    </row>
    <row r="39" spans="1:8" s="9" customFormat="1" ht="15" customHeight="1" x14ac:dyDescent="0.3">
      <c r="A39" s="22" t="s">
        <v>41</v>
      </c>
      <c r="B39" s="67">
        <v>4</v>
      </c>
      <c r="C39" s="66" t="s">
        <v>25</v>
      </c>
      <c r="D39" s="74" t="s">
        <v>63</v>
      </c>
      <c r="E39" s="75"/>
      <c r="F39" s="47">
        <f t="shared" si="5"/>
        <v>0</v>
      </c>
      <c r="G39" s="2" t="s">
        <v>17</v>
      </c>
      <c r="H39" s="48" t="e">
        <f t="shared" si="7"/>
        <v>#VALUE!</v>
      </c>
    </row>
    <row r="40" spans="1:8" s="9" customFormat="1" ht="15" customHeight="1" x14ac:dyDescent="0.3">
      <c r="A40" s="22" t="s">
        <v>42</v>
      </c>
      <c r="B40" s="67">
        <v>3</v>
      </c>
      <c r="C40" s="66" t="s">
        <v>25</v>
      </c>
      <c r="D40" s="74" t="s">
        <v>64</v>
      </c>
      <c r="E40" s="75"/>
      <c r="F40" s="47">
        <f t="shared" si="5"/>
        <v>0</v>
      </c>
      <c r="G40" s="2" t="s">
        <v>17</v>
      </c>
      <c r="H40" s="48" t="e">
        <f t="shared" si="7"/>
        <v>#VALUE!</v>
      </c>
    </row>
    <row r="41" spans="1:8" s="9" customFormat="1" ht="15" customHeight="1" thickBot="1" x14ac:dyDescent="0.35">
      <c r="A41" s="83" t="s">
        <v>43</v>
      </c>
      <c r="B41" s="84">
        <v>1</v>
      </c>
      <c r="C41" s="85" t="s">
        <v>25</v>
      </c>
      <c r="D41" s="86" t="s">
        <v>65</v>
      </c>
      <c r="E41" s="87">
        <v>6900</v>
      </c>
      <c r="F41" s="88">
        <f t="shared" si="5"/>
        <v>6900</v>
      </c>
      <c r="G41" s="89" t="s">
        <v>17</v>
      </c>
      <c r="H41" s="90" t="e">
        <f t="shared" si="7"/>
        <v>#VALUE!</v>
      </c>
    </row>
    <row r="42" spans="1:8" ht="19" thickBot="1" x14ac:dyDescent="0.4">
      <c r="A42" s="35"/>
      <c r="B42" s="42"/>
      <c r="C42" s="36"/>
      <c r="D42" s="38" t="s">
        <v>26</v>
      </c>
      <c r="E42" s="58">
        <f>SUM(F21:F41)</f>
        <v>8708.2199999999993</v>
      </c>
      <c r="F42" s="59"/>
      <c r="G42" s="60" t="e">
        <f>SUM(H21:H41)</f>
        <v>#VALUE!</v>
      </c>
      <c r="H42" s="61"/>
    </row>
    <row r="43" spans="1:8" ht="19" thickBot="1" x14ac:dyDescent="0.4">
      <c r="A43" s="35"/>
      <c r="B43" s="42"/>
      <c r="C43" s="36"/>
      <c r="D43" s="37" t="s">
        <v>11</v>
      </c>
      <c r="E43" s="58"/>
      <c r="F43" s="59"/>
      <c r="G43" s="59" t="e">
        <f>G17+G42</f>
        <v>#VALUE!</v>
      </c>
      <c r="H43" s="62"/>
    </row>
    <row r="44" spans="1:8" ht="18.5" x14ac:dyDescent="0.35">
      <c r="A44" s="31"/>
      <c r="B44" s="44"/>
      <c r="C44" s="32"/>
      <c r="D44" s="33"/>
      <c r="E44" s="34"/>
      <c r="F44" s="34"/>
      <c r="G44" s="34"/>
      <c r="H44" s="34"/>
    </row>
    <row r="45" spans="1:8" x14ac:dyDescent="0.35">
      <c r="A45" s="57" t="s">
        <v>22</v>
      </c>
      <c r="B45" s="57"/>
      <c r="C45" s="57"/>
      <c r="D45" s="57"/>
      <c r="E45" s="57"/>
      <c r="F45" s="57"/>
      <c r="G45" s="57"/>
      <c r="H45" s="57"/>
    </row>
    <row r="46" spans="1:8" x14ac:dyDescent="0.35">
      <c r="A46" s="5"/>
    </row>
    <row r="47" spans="1:8" x14ac:dyDescent="0.35">
      <c r="A47" s="7" t="s">
        <v>6</v>
      </c>
      <c r="B47" s="56" t="s">
        <v>14</v>
      </c>
      <c r="C47" s="56"/>
      <c r="D47" s="56"/>
      <c r="G47" s="8" t="s">
        <v>13</v>
      </c>
    </row>
    <row r="51" spans="4:8" ht="15" customHeight="1" x14ac:dyDescent="0.35"/>
    <row r="54" spans="4:8" x14ac:dyDescent="0.35">
      <c r="D54" s="64" t="s">
        <v>12</v>
      </c>
      <c r="E54" s="64"/>
      <c r="F54" s="64"/>
      <c r="G54" s="64"/>
      <c r="H54" s="64"/>
    </row>
    <row r="55" spans="4:8" x14ac:dyDescent="0.35">
      <c r="D55" s="63" t="s">
        <v>15</v>
      </c>
      <c r="E55" s="63"/>
      <c r="F55" s="63"/>
      <c r="G55" s="63"/>
      <c r="H55" s="63"/>
    </row>
    <row r="56" spans="4:8" x14ac:dyDescent="0.35">
      <c r="D56" s="63" t="s">
        <v>16</v>
      </c>
      <c r="E56" s="63"/>
      <c r="F56" s="63"/>
      <c r="G56" s="63"/>
      <c r="H56" s="63"/>
    </row>
    <row r="1041377" spans="6:6" s="1" customFormat="1" x14ac:dyDescent="0.35">
      <c r="F1041377" s="6">
        <f>SUM(F2:F1041376)</f>
        <v>8708.2199999999993</v>
      </c>
    </row>
  </sheetData>
  <sheetProtection selectLockedCells="1"/>
  <mergeCells count="13">
    <mergeCell ref="D56:H56"/>
    <mergeCell ref="D54:H54"/>
    <mergeCell ref="D55:H55"/>
    <mergeCell ref="E17:F17"/>
    <mergeCell ref="G17:H17"/>
    <mergeCell ref="A2:H2"/>
    <mergeCell ref="A3:H3"/>
    <mergeCell ref="B47:D47"/>
    <mergeCell ref="A45:H45"/>
    <mergeCell ref="E42:F42"/>
    <mergeCell ref="G42:H42"/>
    <mergeCell ref="E43:F43"/>
    <mergeCell ref="G43:H43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2021-03-19T11:25:16Z</dcterms:modified>
</cp:coreProperties>
</file>