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<sst xmlns="http://schemas.openxmlformats.org/spreadsheetml/2006/main" count="168" uniqueCount="69">
  <si>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</si>
  <si>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</si>
  <si>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</si>
  <si>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</si>
  <si>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</si>
  <si>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</si>
  <si>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</si>
  <si>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</si>
  <si>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</si>
  <si>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</si>
  <si>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</si>
  <si>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</si>
  <si>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</si>
  <si>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</si>
  <si>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</si>
  <si>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</si>
  <si>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</si>
  <si>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</si>
  <si>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</si>
  <si>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</si>
  <si>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</si>
  <si>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</si>
  <si>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</si>
  <si>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</si>
  <si>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</si>
  <si>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</si>
  <si>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</si>
  <si>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</si>
  <si>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</si>
  <si>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DNS_NB_ATYP</t>
  </si>
  <si>
    <t>KS</t>
  </si>
  <si>
    <t>708 00</t>
  </si>
  <si>
    <t>Ostrava-Poruba</t>
  </si>
  <si>
    <t>17. listopadu</t>
  </si>
  <si>
    <t>2172/15</t>
  </si>
  <si>
    <t>17. listopadu</t>
  </si>
  <si>
    <t>Fakulta  strojní</t>
  </si>
  <si>
    <t>Ekonomická fakulta</t>
  </si>
  <si>
    <t>Sokolská</t>
  </si>
  <si>
    <t>702 00</t>
  </si>
  <si>
    <t>Ostrava</t>
  </si>
  <si>
    <t xml:space="preserve">Hana Havlenová
hana.havlenova@vsb.cz 
+420 597 322 179 </t>
  </si>
  <si>
    <t>DNS_TISK multi barva</t>
  </si>
  <si>
    <t>DNS_Ultrabook13"_typ_B</t>
  </si>
  <si>
    <t>DNS_LCD24" Výškově stavitelný</t>
  </si>
  <si>
    <t>DNS_TISK barva</t>
  </si>
  <si>
    <t>Ubytovací služby Stravovací služby</t>
  </si>
  <si>
    <t>Vztahy s veřejností</t>
  </si>
  <si>
    <t>Centrum ENET</t>
  </si>
  <si>
    <t>Institut jazyků - 712</t>
  </si>
  <si>
    <t>Studentská</t>
  </si>
  <si>
    <t>Petr Manych
petr.manych@vsb.cz
+420597321203</t>
  </si>
  <si>
    <t>Irena Holišová
irena.holisova@vsb.cz
+420597321261</t>
  </si>
  <si>
    <t>Gabriela Bílková
gabriela.bilkova@vsb.cz
+420596993709</t>
  </si>
  <si>
    <t>Sylva Krčmářová
sylva.krcmarova@vsb.cz
+420596999310</t>
  </si>
  <si>
    <t>Hana Jochcová
hana.jochcova@vsb.cz
+420597321707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</si>
  <si>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5/2021</t>
    </r>
  </si>
  <si>
    <t>DNS_LCD27"</t>
  </si>
  <si>
    <t>DNS_TISK multi ČB</t>
  </si>
  <si>
    <t>DNS_LCD_ATYP</t>
  </si>
  <si>
    <t>DNS_TABLET_ATYP</t>
  </si>
  <si>
    <t>Petra Pišťáčková
petra.pistackova@vsb.cz
+420597321280</t>
  </si>
  <si>
    <t>superpočítačové centrum</t>
  </si>
  <si>
    <t>Fak. elektrotechniky a informatiky</t>
  </si>
  <si>
    <t>studentska</t>
  </si>
  <si>
    <t>6231/1b</t>
  </si>
  <si>
    <t>Kateřina Sciglová
katerina.sciglova@vsb.cz
+420597329602</t>
  </si>
  <si>
    <t>Ing. Lukáš Kapičák
lukas.kapicak@vsb.cz
+420597325949</t>
  </si>
  <si>
    <t>DNS_Dokovaci_stanice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</si>
</sst>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9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46" customWidth="1"/>
    <col min="3" max="3" width="31.140625" style="0" bestFit="1" customWidth="1"/>
    <col min="4" max="4" width="6.00390625" style="11" bestFit="1" customWidth="1"/>
    <col min="5" max="5" width="3.8515625" style="11" customWidth="1"/>
    <col min="6" max="6" width="15.140625" style="0" customWidth="1"/>
    <col min="7" max="7" width="13.140625" style="0" customWidth="1"/>
    <col min="8" max="8" width="16.57421875" style="0" customWidth="1"/>
    <col min="9" max="9" width="14.00390625" style="0" customWidth="1"/>
    <col min="10" max="10" width="23.57421875" style="0" customWidth="1"/>
    <col min="11" max="11" width="23.8515625" style="0" bestFit="1" customWidth="1"/>
    <col min="12" max="12" width="14.28125" style="0" bestFit="1" customWidth="1"/>
    <col min="13" max="13" width="8.421875" style="0" customWidth="1"/>
    <col min="14" max="14" width="7.00390625" style="0" customWidth="1"/>
    <col min="15" max="15" width="16.140625" style="0" bestFit="1" customWidth="1"/>
  </cols>
  <sheetData>
    <row r="1" spans="1:15" ht="18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.5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4" customHeight="1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4.5" customHeight="1" thickBot="1">
      <c r="A4" s="3"/>
      <c r="B4" s="43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1" s="1" customFormat="1" ht="16.15" customHeight="1" thickBot="1" thickTop="1">
      <c r="A5" s="82" t="s">
        <v>3</v>
      </c>
      <c r="B5" s="84" t="s">
        <v>4</v>
      </c>
      <c r="C5" s="86" t="s">
        <v>7</v>
      </c>
      <c r="D5" s="93" t="s">
        <v>5</v>
      </c>
      <c r="E5" s="93" t="s">
        <v>6</v>
      </c>
      <c r="F5" s="95" t="s">
        <v>19</v>
      </c>
      <c r="G5" s="96"/>
      <c r="H5" s="95" t="s">
        <v>17</v>
      </c>
      <c r="I5" s="96"/>
      <c r="J5" s="5" t="s">
        <v>10</v>
      </c>
      <c r="K5" s="86" t="s">
        <v>12</v>
      </c>
      <c r="L5" s="86" t="s">
        <v>0</v>
      </c>
      <c r="M5" s="5" t="s">
        <v>13</v>
      </c>
      <c r="N5" s="86" t="s">
        <v>1</v>
      </c>
      <c r="O5" s="9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3"/>
      <c r="B6" s="85"/>
      <c r="C6" s="87"/>
      <c r="D6" s="94"/>
      <c r="E6" s="94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87"/>
      <c r="L6" s="87"/>
      <c r="M6" s="9" t="s">
        <v>14</v>
      </c>
      <c r="N6" s="87"/>
      <c r="O6" s="9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6" customFormat="1" ht="38" customHeight="1" thickBot="1" thickTop="1">
      <c r="A7" s="50">
        <v>60004721</v>
      </c>
      <c r="B7" s="59">
        <v>10</v>
      </c>
      <c r="C7" s="53" t="s">
        <v>42</v>
      </c>
      <c r="D7" s="54">
        <v>1</v>
      </c>
      <c r="E7" s="53" t="s">
        <v>30</v>
      </c>
      <c r="F7" s="55">
        <v>8000</v>
      </c>
      <c r="G7" s="35">
        <f>D7*F7</f>
        <v>8000</v>
      </c>
      <c r="H7" s="39" t="s">
        <v>23</v>
      </c>
      <c r="I7" s="35" t="e">
        <f>D7*H7</f>
        <v>#VALUE!</v>
      </c>
      <c r="J7" s="48" t="s">
        <v>51</v>
      </c>
      <c r="K7" s="48" t="s">
        <v>46</v>
      </c>
      <c r="L7" s="42" t="s">
        <v>50</v>
      </c>
      <c r="M7" s="59">
        <v>1770</v>
      </c>
      <c r="N7" s="42" t="s">
        <v>31</v>
      </c>
      <c r="O7" s="58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6" customFormat="1" ht="38" customHeight="1" thickBot="1">
      <c r="A8" s="49">
        <v>60004722</v>
      </c>
      <c r="B8" s="60">
        <v>10</v>
      </c>
      <c r="C8" s="62" t="s">
        <v>29</v>
      </c>
      <c r="D8" s="56">
        <v>1</v>
      </c>
      <c r="E8" s="47" t="s">
        <v>30</v>
      </c>
      <c r="F8" s="57">
        <v>39990</v>
      </c>
      <c r="G8" s="34">
        <f>D8*F8</f>
        <v>39990</v>
      </c>
      <c r="H8" s="38" t="s">
        <v>23</v>
      </c>
      <c r="I8" s="34" t="e">
        <f aca="true" t="shared" si="0" ref="I8:I11">D8*H8</f>
        <v>#VALUE!</v>
      </c>
      <c r="J8" s="63" t="s">
        <v>52</v>
      </c>
      <c r="K8" s="41" t="s">
        <v>36</v>
      </c>
      <c r="L8" s="41" t="s">
        <v>35</v>
      </c>
      <c r="M8" s="41" t="s">
        <v>34</v>
      </c>
      <c r="N8" s="41" t="s">
        <v>31</v>
      </c>
      <c r="O8" s="36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6" customFormat="1" ht="38" customHeight="1" thickBot="1">
      <c r="A9" s="49">
        <v>60004723</v>
      </c>
      <c r="B9" s="60">
        <v>10</v>
      </c>
      <c r="C9" s="61" t="s">
        <v>29</v>
      </c>
      <c r="D9" s="56">
        <v>1</v>
      </c>
      <c r="E9" s="47" t="s">
        <v>30</v>
      </c>
      <c r="F9" s="57">
        <v>23000</v>
      </c>
      <c r="G9" s="34">
        <f aca="true" t="shared" si="1" ref="G9:G11">D9*F9</f>
        <v>23000</v>
      </c>
      <c r="H9" s="38" t="s">
        <v>23</v>
      </c>
      <c r="I9" s="34" t="e">
        <f t="shared" si="0"/>
        <v>#VALUE!</v>
      </c>
      <c r="J9" s="63" t="s">
        <v>53</v>
      </c>
      <c r="K9" s="41" t="s">
        <v>47</v>
      </c>
      <c r="L9" s="41" t="s">
        <v>33</v>
      </c>
      <c r="M9" s="41" t="s">
        <v>34</v>
      </c>
      <c r="N9" s="41" t="s">
        <v>31</v>
      </c>
      <c r="O9" s="36" t="s">
        <v>32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8" customHeight="1" thickBot="1">
      <c r="A10" s="49">
        <v>60004724</v>
      </c>
      <c r="B10" s="60">
        <v>10</v>
      </c>
      <c r="C10" s="47" t="s">
        <v>43</v>
      </c>
      <c r="D10" s="56">
        <v>1</v>
      </c>
      <c r="E10" s="47" t="s">
        <v>30</v>
      </c>
      <c r="F10" s="57">
        <v>25500</v>
      </c>
      <c r="G10" s="34">
        <f t="shared" si="1"/>
        <v>25500</v>
      </c>
      <c r="H10" s="38" t="s">
        <v>23</v>
      </c>
      <c r="I10" s="34" t="e">
        <f t="shared" si="0"/>
        <v>#VALUE!</v>
      </c>
      <c r="J10" s="63" t="s">
        <v>41</v>
      </c>
      <c r="K10" s="41" t="s">
        <v>37</v>
      </c>
      <c r="L10" s="41" t="s">
        <v>38</v>
      </c>
      <c r="M10" s="60">
        <v>33</v>
      </c>
      <c r="N10" s="41" t="s">
        <v>39</v>
      </c>
      <c r="O10" s="36" t="s">
        <v>40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6" customFormat="1" ht="38" customHeight="1" thickBot="1">
      <c r="A11" s="49">
        <v>60004725</v>
      </c>
      <c r="B11" s="60">
        <v>10</v>
      </c>
      <c r="C11" s="47" t="s">
        <v>44</v>
      </c>
      <c r="D11" s="56">
        <v>1</v>
      </c>
      <c r="E11" s="47" t="s">
        <v>30</v>
      </c>
      <c r="F11" s="57">
        <v>5000</v>
      </c>
      <c r="G11" s="34">
        <f t="shared" si="1"/>
        <v>5000</v>
      </c>
      <c r="H11" s="38" t="s">
        <v>23</v>
      </c>
      <c r="I11" s="34" t="e">
        <f t="shared" si="0"/>
        <v>#VALUE!</v>
      </c>
      <c r="J11" s="63" t="s">
        <v>54</v>
      </c>
      <c r="K11" s="41" t="s">
        <v>48</v>
      </c>
      <c r="L11" s="41" t="s">
        <v>33</v>
      </c>
      <c r="M11" s="41" t="s">
        <v>34</v>
      </c>
      <c r="N11" s="41" t="s">
        <v>31</v>
      </c>
      <c r="O11" s="36" t="s">
        <v>32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38" customHeight="1" thickBot="1">
      <c r="A12" s="49">
        <v>60004727</v>
      </c>
      <c r="B12" s="60">
        <v>10</v>
      </c>
      <c r="C12" s="47" t="s">
        <v>45</v>
      </c>
      <c r="D12" s="56">
        <v>1</v>
      </c>
      <c r="E12" s="47" t="s">
        <v>30</v>
      </c>
      <c r="F12" s="57">
        <v>7500</v>
      </c>
      <c r="G12" s="34">
        <f aca="true" t="shared" si="2" ref="G12:G23">D12*F12</f>
        <v>7500</v>
      </c>
      <c r="H12" s="38" t="s">
        <v>23</v>
      </c>
      <c r="I12" s="34" t="e">
        <f aca="true" t="shared" si="3" ref="I12">D12*H12</f>
        <v>#VALUE!</v>
      </c>
      <c r="J12" s="63" t="s">
        <v>55</v>
      </c>
      <c r="K12" s="41" t="s">
        <v>49</v>
      </c>
      <c r="L12" s="41" t="s">
        <v>33</v>
      </c>
      <c r="M12" s="41" t="s">
        <v>34</v>
      </c>
      <c r="N12" s="41" t="s">
        <v>31</v>
      </c>
      <c r="O12" s="36" t="s">
        <v>32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6" customFormat="1" ht="38" customHeight="1" thickBot="1">
      <c r="A13" s="69">
        <v>60004693</v>
      </c>
      <c r="B13" s="60">
        <v>10</v>
      </c>
      <c r="C13" s="47" t="s">
        <v>57</v>
      </c>
      <c r="D13" s="56">
        <v>3</v>
      </c>
      <c r="E13" s="47" t="s">
        <v>30</v>
      </c>
      <c r="F13" s="57">
        <v>4000</v>
      </c>
      <c r="G13" s="34">
        <f t="shared" si="2"/>
        <v>12000</v>
      </c>
      <c r="H13" s="38" t="s">
        <v>23</v>
      </c>
      <c r="I13" s="34" t="e">
        <f aca="true" t="shared" si="4" ref="I13:I23">D13*H13</f>
        <v>#VALUE!</v>
      </c>
      <c r="J13" s="68" t="s">
        <v>61</v>
      </c>
      <c r="K13" s="68" t="s">
        <v>36</v>
      </c>
      <c r="L13" s="41" t="s">
        <v>35</v>
      </c>
      <c r="M13" s="41" t="s">
        <v>34</v>
      </c>
      <c r="N13" s="41" t="s">
        <v>31</v>
      </c>
      <c r="O13" s="36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6" customFormat="1" ht="38" customHeight="1" thickBot="1">
      <c r="A14" s="70"/>
      <c r="B14" s="60">
        <v>20</v>
      </c>
      <c r="C14" s="47" t="s">
        <v>58</v>
      </c>
      <c r="D14" s="56">
        <v>1</v>
      </c>
      <c r="E14" s="47" t="s">
        <v>30</v>
      </c>
      <c r="F14" s="57">
        <v>4500</v>
      </c>
      <c r="G14" s="34">
        <f t="shared" si="2"/>
        <v>4500</v>
      </c>
      <c r="H14" s="38" t="s">
        <v>23</v>
      </c>
      <c r="I14" s="34" t="e">
        <f t="shared" si="4"/>
        <v>#VALUE!</v>
      </c>
      <c r="J14" s="71"/>
      <c r="K14" s="71" t="s">
        <v>36</v>
      </c>
      <c r="L14" s="41" t="s">
        <v>35</v>
      </c>
      <c r="M14" s="41" t="s">
        <v>34</v>
      </c>
      <c r="N14" s="41" t="s">
        <v>31</v>
      </c>
      <c r="O14" s="36" t="s">
        <v>32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6" customFormat="1" ht="38" customHeight="1" thickBot="1">
      <c r="A15" s="52">
        <v>60004728</v>
      </c>
      <c r="B15" s="60">
        <v>10</v>
      </c>
      <c r="C15" s="47" t="s">
        <v>29</v>
      </c>
      <c r="D15" s="56">
        <v>1</v>
      </c>
      <c r="E15" s="47" t="s">
        <v>30</v>
      </c>
      <c r="F15" s="57">
        <v>30000</v>
      </c>
      <c r="G15" s="34">
        <f t="shared" si="2"/>
        <v>30000</v>
      </c>
      <c r="H15" s="38" t="s">
        <v>23</v>
      </c>
      <c r="I15" s="34" t="e">
        <f t="shared" si="4"/>
        <v>#VALUE!</v>
      </c>
      <c r="J15" s="68" t="s">
        <v>66</v>
      </c>
      <c r="K15" s="71" t="s">
        <v>62</v>
      </c>
      <c r="L15" s="71" t="s">
        <v>64</v>
      </c>
      <c r="M15" s="71" t="s">
        <v>65</v>
      </c>
      <c r="N15" s="71" t="s">
        <v>31</v>
      </c>
      <c r="O15" s="88" t="s">
        <v>32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6" customFormat="1" ht="38" customHeight="1" thickBot="1">
      <c r="A16" s="52">
        <v>60004729</v>
      </c>
      <c r="B16" s="60">
        <v>10</v>
      </c>
      <c r="C16" s="47" t="s">
        <v>29</v>
      </c>
      <c r="D16" s="56">
        <v>1</v>
      </c>
      <c r="E16" s="47" t="s">
        <v>30</v>
      </c>
      <c r="F16" s="57">
        <v>35000</v>
      </c>
      <c r="G16" s="34">
        <f t="shared" si="2"/>
        <v>35000</v>
      </c>
      <c r="H16" s="38" t="s">
        <v>23</v>
      </c>
      <c r="I16" s="34" t="e">
        <f t="shared" si="4"/>
        <v>#VALUE!</v>
      </c>
      <c r="J16" s="71"/>
      <c r="K16" s="71"/>
      <c r="L16" s="71" t="s">
        <v>64</v>
      </c>
      <c r="M16" s="71" t="s">
        <v>65</v>
      </c>
      <c r="N16" s="71" t="s">
        <v>31</v>
      </c>
      <c r="O16" s="8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6" customFormat="1" ht="38" customHeight="1" thickBot="1">
      <c r="A17" s="69">
        <v>60004730</v>
      </c>
      <c r="B17" s="60">
        <v>10</v>
      </c>
      <c r="C17" s="47" t="s">
        <v>29</v>
      </c>
      <c r="D17" s="56">
        <v>1</v>
      </c>
      <c r="E17" s="47" t="s">
        <v>30</v>
      </c>
      <c r="F17" s="57">
        <v>39000</v>
      </c>
      <c r="G17" s="34">
        <f t="shared" si="2"/>
        <v>39000</v>
      </c>
      <c r="H17" s="38" t="s">
        <v>23</v>
      </c>
      <c r="I17" s="34" t="e">
        <f t="shared" si="4"/>
        <v>#VALUE!</v>
      </c>
      <c r="J17" s="71"/>
      <c r="K17" s="71"/>
      <c r="L17" s="71" t="s">
        <v>64</v>
      </c>
      <c r="M17" s="71" t="s">
        <v>65</v>
      </c>
      <c r="N17" s="71" t="s">
        <v>31</v>
      </c>
      <c r="O17" s="88" t="s">
        <v>32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6" customFormat="1" ht="38" customHeight="1" thickBot="1">
      <c r="A18" s="70"/>
      <c r="B18" s="60">
        <v>20</v>
      </c>
      <c r="C18" s="47" t="s">
        <v>68</v>
      </c>
      <c r="D18" s="56">
        <v>1</v>
      </c>
      <c r="E18" s="47" t="s">
        <v>30</v>
      </c>
      <c r="F18" s="57">
        <v>7000</v>
      </c>
      <c r="G18" s="34">
        <f t="shared" si="2"/>
        <v>7000</v>
      </c>
      <c r="H18" s="38" t="s">
        <v>23</v>
      </c>
      <c r="I18" s="34" t="e">
        <f t="shared" si="4"/>
        <v>#VALUE!</v>
      </c>
      <c r="J18" s="71"/>
      <c r="K18" s="71"/>
      <c r="L18" s="71" t="s">
        <v>64</v>
      </c>
      <c r="M18" s="71" t="s">
        <v>65</v>
      </c>
      <c r="N18" s="71" t="s">
        <v>31</v>
      </c>
      <c r="O18" s="88" t="s">
        <v>32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6" customFormat="1" ht="38" customHeight="1" thickBot="1">
      <c r="A19" s="52">
        <v>60004731</v>
      </c>
      <c r="B19" s="60">
        <v>10</v>
      </c>
      <c r="C19" s="47" t="s">
        <v>43</v>
      </c>
      <c r="D19" s="56">
        <v>1</v>
      </c>
      <c r="E19" s="47" t="s">
        <v>30</v>
      </c>
      <c r="F19" s="57">
        <v>25500</v>
      </c>
      <c r="G19" s="34">
        <f t="shared" si="2"/>
        <v>25500</v>
      </c>
      <c r="H19" s="38" t="s">
        <v>23</v>
      </c>
      <c r="I19" s="34" t="e">
        <f t="shared" si="4"/>
        <v>#VALUE!</v>
      </c>
      <c r="J19" s="63" t="s">
        <v>54</v>
      </c>
      <c r="K19" s="41" t="s">
        <v>48</v>
      </c>
      <c r="L19" s="41" t="s">
        <v>33</v>
      </c>
      <c r="M19" s="41" t="s">
        <v>34</v>
      </c>
      <c r="N19" s="41" t="s">
        <v>31</v>
      </c>
      <c r="O19" s="36" t="s">
        <v>32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38" customHeight="1" thickBot="1">
      <c r="A20" s="72">
        <v>60004732</v>
      </c>
      <c r="B20" s="60">
        <v>10</v>
      </c>
      <c r="C20" s="47" t="s">
        <v>59</v>
      </c>
      <c r="D20" s="56">
        <v>1</v>
      </c>
      <c r="E20" s="47" t="s">
        <v>30</v>
      </c>
      <c r="F20" s="57">
        <v>15000</v>
      </c>
      <c r="G20" s="34">
        <f t="shared" si="2"/>
        <v>15000</v>
      </c>
      <c r="H20" s="38" t="s">
        <v>23</v>
      </c>
      <c r="I20" s="34" t="e">
        <f t="shared" si="4"/>
        <v>#VALUE!</v>
      </c>
      <c r="J20" s="64" t="s">
        <v>67</v>
      </c>
      <c r="K20" s="64" t="s">
        <v>63</v>
      </c>
      <c r="L20" s="64" t="s">
        <v>35</v>
      </c>
      <c r="M20" s="64" t="s">
        <v>34</v>
      </c>
      <c r="N20" s="64" t="s">
        <v>31</v>
      </c>
      <c r="O20" s="66" t="s">
        <v>32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6" customFormat="1" ht="38" customHeight="1" thickBot="1">
      <c r="A21" s="73"/>
      <c r="B21" s="60">
        <v>20</v>
      </c>
      <c r="C21" s="47" t="s">
        <v>59</v>
      </c>
      <c r="D21" s="56">
        <v>1</v>
      </c>
      <c r="E21" s="47" t="s">
        <v>30</v>
      </c>
      <c r="F21" s="57">
        <v>23500</v>
      </c>
      <c r="G21" s="34">
        <f aca="true" t="shared" si="5" ref="G21">D21*F21</f>
        <v>23500</v>
      </c>
      <c r="H21" s="38" t="s">
        <v>23</v>
      </c>
      <c r="I21" s="34" t="e">
        <f aca="true" t="shared" si="6" ref="I21">D21*H21</f>
        <v>#VALUE!</v>
      </c>
      <c r="J21" s="65"/>
      <c r="K21" s="65"/>
      <c r="L21" s="65"/>
      <c r="M21" s="65"/>
      <c r="N21" s="65"/>
      <c r="O21" s="6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6" customFormat="1" ht="38" customHeight="1" thickBot="1">
      <c r="A22" s="52">
        <v>60004733</v>
      </c>
      <c r="B22" s="60">
        <v>10</v>
      </c>
      <c r="C22" s="47" t="s">
        <v>60</v>
      </c>
      <c r="D22" s="56">
        <v>1</v>
      </c>
      <c r="E22" s="47" t="s">
        <v>30</v>
      </c>
      <c r="F22" s="57">
        <v>20000</v>
      </c>
      <c r="G22" s="34">
        <f t="shared" si="2"/>
        <v>20000</v>
      </c>
      <c r="H22" s="38" t="s">
        <v>23</v>
      </c>
      <c r="I22" s="34" t="e">
        <f t="shared" si="4"/>
        <v>#VALUE!</v>
      </c>
      <c r="J22" s="68" t="s">
        <v>52</v>
      </c>
      <c r="K22" s="68" t="s">
        <v>36</v>
      </c>
      <c r="L22" s="68" t="s">
        <v>35</v>
      </c>
      <c r="M22" s="68" t="s">
        <v>34</v>
      </c>
      <c r="N22" s="68" t="s">
        <v>31</v>
      </c>
      <c r="O22" s="66" t="s">
        <v>32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6" customFormat="1" ht="38" customHeight="1" thickBot="1">
      <c r="A23" s="52">
        <v>60004734</v>
      </c>
      <c r="B23" s="60">
        <v>10</v>
      </c>
      <c r="C23" s="47" t="s">
        <v>60</v>
      </c>
      <c r="D23" s="56">
        <v>1</v>
      </c>
      <c r="E23" s="47" t="s">
        <v>30</v>
      </c>
      <c r="F23" s="57">
        <v>11500</v>
      </c>
      <c r="G23" s="34">
        <f t="shared" si="2"/>
        <v>11500</v>
      </c>
      <c r="H23" s="38" t="s">
        <v>23</v>
      </c>
      <c r="I23" s="34" t="e">
        <f t="shared" si="4"/>
        <v>#VALUE!</v>
      </c>
      <c r="J23" s="68"/>
      <c r="K23" s="68" t="s">
        <v>36</v>
      </c>
      <c r="L23" s="68" t="s">
        <v>35</v>
      </c>
      <c r="M23" s="68" t="s">
        <v>34</v>
      </c>
      <c r="N23" s="68" t="s">
        <v>31</v>
      </c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" customFormat="1" ht="14.5" thickBot="1">
      <c r="A24" s="80" t="s">
        <v>15</v>
      </c>
      <c r="B24" s="81"/>
      <c r="C24" s="81"/>
      <c r="D24" s="81"/>
      <c r="E24" s="81"/>
      <c r="F24" s="81"/>
      <c r="G24" s="37">
        <f>SUM(G7:G23)</f>
        <v>331990</v>
      </c>
      <c r="H24" s="31"/>
      <c r="I24" s="31"/>
      <c r="J24" s="31"/>
      <c r="K24" s="31"/>
      <c r="L24" s="32"/>
      <c r="M24" s="32"/>
      <c r="N24" s="32"/>
      <c r="O24" s="3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15" thickBot="1" thickTop="1">
      <c r="A25" s="77" t="s">
        <v>16</v>
      </c>
      <c r="B25" s="78"/>
      <c r="C25" s="78"/>
      <c r="D25" s="78"/>
      <c r="E25" s="78"/>
      <c r="F25" s="78"/>
      <c r="G25" s="78"/>
      <c r="H25" s="79"/>
      <c r="I25" s="7" t="e">
        <f>SUM(I7:I23)</f>
        <v>#VALUE!</v>
      </c>
      <c r="J25" s="25"/>
      <c r="K25" s="24"/>
      <c r="L25" s="28"/>
      <c r="M25" s="29"/>
      <c r="N25" s="28"/>
      <c r="O25" s="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6" customFormat="1" ht="13.5" thickBot="1" thickTop="1">
      <c r="A26" s="12" t="s">
        <v>21</v>
      </c>
      <c r="B26" s="44"/>
      <c r="C26" s="12"/>
      <c r="D26" s="13"/>
      <c r="E26" s="12"/>
      <c r="F26" s="14"/>
      <c r="G26" s="14"/>
      <c r="H26" s="12"/>
      <c r="I26" s="12"/>
      <c r="J26" s="12"/>
      <c r="K26" s="13"/>
      <c r="L26" s="17"/>
      <c r="M26" s="19"/>
      <c r="N26" s="17"/>
      <c r="O26" s="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82" ht="22.9" customHeight="1">
      <c r="A27" s="15" t="s">
        <v>22</v>
      </c>
      <c r="B27" s="89" t="s">
        <v>23</v>
      </c>
      <c r="C27" s="90"/>
      <c r="D27" s="90"/>
      <c r="E27" s="90"/>
      <c r="F27" s="16" t="s">
        <v>24</v>
      </c>
      <c r="G27" s="17"/>
      <c r="H27" s="18"/>
      <c r="I27" s="17"/>
      <c r="J27" s="19"/>
      <c r="K27" s="19"/>
      <c r="L27" s="17"/>
      <c r="M27" s="19"/>
      <c r="N27" s="17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15" ht="12.75">
      <c r="A28" s="17"/>
      <c r="B28" s="45"/>
      <c r="C28" s="17"/>
      <c r="D28" s="19"/>
      <c r="E28" s="17"/>
      <c r="F28" s="18"/>
      <c r="G28" s="18"/>
      <c r="H28" s="20" t="s">
        <v>25</v>
      </c>
      <c r="I28" s="17"/>
      <c r="J28" s="19"/>
      <c r="K28" s="19"/>
      <c r="L28" s="17"/>
      <c r="M28" s="19"/>
      <c r="N28" s="17"/>
      <c r="O28" s="17"/>
    </row>
    <row r="29" spans="1:15" ht="12.75">
      <c r="A29" s="17"/>
      <c r="B29" s="45"/>
      <c r="C29" s="17"/>
      <c r="D29" s="19"/>
      <c r="E29" s="17"/>
      <c r="F29" s="18"/>
      <c r="G29" s="18"/>
      <c r="H29" s="20"/>
      <c r="I29" s="17"/>
      <c r="J29" s="19"/>
      <c r="K29" s="19"/>
      <c r="L29" s="17"/>
      <c r="M29" s="19"/>
      <c r="N29" s="17"/>
      <c r="O29" s="17"/>
    </row>
    <row r="30" spans="1:15" ht="12.75">
      <c r="A30" s="17"/>
      <c r="B30" s="45"/>
      <c r="C30" s="17"/>
      <c r="D30" s="40"/>
      <c r="E30" s="17"/>
      <c r="F30" s="18"/>
      <c r="G30" s="21"/>
      <c r="H30" s="20"/>
      <c r="I30" s="17"/>
      <c r="J30" s="19"/>
      <c r="K30" s="19"/>
      <c r="L30" s="17"/>
      <c r="M30" s="19"/>
      <c r="N30" s="17"/>
      <c r="O30" s="17"/>
    </row>
    <row r="31" spans="1:15" ht="12.75">
      <c r="A31" s="17"/>
      <c r="B31" s="45"/>
      <c r="C31" s="17"/>
      <c r="D31" s="19"/>
      <c r="E31" s="17"/>
      <c r="F31" s="18"/>
      <c r="G31" s="18"/>
      <c r="H31" s="20"/>
      <c r="I31" s="17"/>
      <c r="J31" s="19"/>
      <c r="K31" s="19"/>
      <c r="L31" s="17"/>
      <c r="M31" s="19"/>
      <c r="N31" s="17"/>
      <c r="O31" s="17"/>
    </row>
    <row r="32" spans="1:15" ht="15" thickBot="1">
      <c r="A32" s="17"/>
      <c r="B32" s="45"/>
      <c r="C32" s="17"/>
      <c r="D32" s="19"/>
      <c r="E32" s="17"/>
      <c r="F32" s="18"/>
      <c r="G32" s="18"/>
      <c r="H32" s="18"/>
      <c r="I32" s="20"/>
      <c r="J32" s="19"/>
      <c r="K32" s="19"/>
      <c r="L32" s="27"/>
      <c r="M32" s="27"/>
      <c r="N32" s="27"/>
      <c r="O32" s="27"/>
    </row>
    <row r="33" spans="1:15" ht="14.5">
      <c r="A33" s="19"/>
      <c r="B33" s="45"/>
      <c r="C33" s="17"/>
      <c r="D33" s="19"/>
      <c r="E33" s="17"/>
      <c r="F33" s="22"/>
      <c r="G33" s="23"/>
      <c r="H33" s="17"/>
      <c r="I33" s="17"/>
      <c r="J33" s="27" t="s">
        <v>26</v>
      </c>
      <c r="K33" s="27"/>
      <c r="L33" s="26"/>
      <c r="M33" s="26"/>
      <c r="N33" s="26"/>
      <c r="O33" s="26"/>
    </row>
    <row r="34" spans="1:15" ht="12.75">
      <c r="A34" s="19"/>
      <c r="B34" s="45"/>
      <c r="C34" s="17"/>
      <c r="D34" s="40"/>
      <c r="E34" s="17"/>
      <c r="F34" s="17"/>
      <c r="G34" s="17"/>
      <c r="H34" s="17"/>
      <c r="I34" s="17"/>
      <c r="J34" s="26" t="s">
        <v>27</v>
      </c>
      <c r="K34" s="26"/>
      <c r="L34" s="26"/>
      <c r="M34" s="26"/>
      <c r="N34" s="26"/>
      <c r="O34" s="26"/>
    </row>
    <row r="35" spans="1:11" ht="12.75">
      <c r="A35" s="19"/>
      <c r="B35" s="45"/>
      <c r="C35" s="17"/>
      <c r="D35" s="19"/>
      <c r="E35" s="17"/>
      <c r="F35" s="17"/>
      <c r="G35" s="17"/>
      <c r="H35" s="17"/>
      <c r="I35" s="17"/>
      <c r="J35" s="26" t="s">
        <v>28</v>
      </c>
      <c r="K35" s="26"/>
    </row>
    <row r="39" ht="12.75">
      <c r="D39" s="51"/>
    </row>
  </sheetData>
  <mergeCells count="40">
    <mergeCell ref="B27:E27"/>
    <mergeCell ref="O5:O6"/>
    <mergeCell ref="K5:K6"/>
    <mergeCell ref="L5:L6"/>
    <mergeCell ref="N5:N6"/>
    <mergeCell ref="D5:D6"/>
    <mergeCell ref="E5:E6"/>
    <mergeCell ref="F5:G5"/>
    <mergeCell ref="H5:I5"/>
    <mergeCell ref="K13:K14"/>
    <mergeCell ref="K15:K18"/>
    <mergeCell ref="L15:L18"/>
    <mergeCell ref="J22:J23"/>
    <mergeCell ref="O15:O18"/>
    <mergeCell ref="K20:K21"/>
    <mergeCell ref="L20:L21"/>
    <mergeCell ref="A1:O1"/>
    <mergeCell ref="A2:O2"/>
    <mergeCell ref="A3:O3"/>
    <mergeCell ref="A25:H25"/>
    <mergeCell ref="A24:F24"/>
    <mergeCell ref="A5:A6"/>
    <mergeCell ref="B5:B6"/>
    <mergeCell ref="C5:C6"/>
    <mergeCell ref="M15:M18"/>
    <mergeCell ref="N15:N18"/>
    <mergeCell ref="A13:A14"/>
    <mergeCell ref="A17:A18"/>
    <mergeCell ref="J13:J14"/>
    <mergeCell ref="J15:J18"/>
    <mergeCell ref="A20:A21"/>
    <mergeCell ref="J20:J21"/>
    <mergeCell ref="M20:M21"/>
    <mergeCell ref="N20:N21"/>
    <mergeCell ref="O20:O21"/>
    <mergeCell ref="K22:K23"/>
    <mergeCell ref="L22:L23"/>
    <mergeCell ref="M22:M23"/>
    <mergeCell ref="N22:N23"/>
    <mergeCell ref="O22:O2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3ef4d09-7a27-477e-abfe-88d2d0877d32"/>
    <ds:schemaRef ds:uri="http://purl.org/dc/elements/1.1/"/>
    <ds:schemaRef ds:uri="b0e90202-8514-490b-aa47-458e66aada4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2021-02-26T14:52:01Z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